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F\Dropbox\Mi PC (SERVIDOR)\Documents\AAA Yerena 2024-2027\2025\1er Trimestre 2025 ASEH\Buzon\Vl.1.1 Estados Financieros\"/>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7" i="1" l="1"/>
  <c r="C106" i="1" l="1"/>
  <c r="E104" i="1"/>
  <c r="E105" i="1"/>
  <c r="E94" i="1"/>
  <c r="E67" i="1"/>
  <c r="E176" i="1" l="1"/>
  <c r="E153" i="1"/>
  <c r="E116" i="1"/>
  <c r="E55" i="1"/>
  <c r="E185" i="1" l="1"/>
  <c r="E115" i="1"/>
  <c r="E117" i="1" l="1"/>
  <c r="E140" i="1" l="1"/>
  <c r="E133" i="1"/>
  <c r="E146" i="1" l="1"/>
  <c r="E118" i="1"/>
  <c r="E106" i="1"/>
  <c r="D106" i="1"/>
  <c r="E79" i="1"/>
  <c r="E46" i="1"/>
  <c r="E25" i="1"/>
</calcChain>
</file>

<file path=xl/sharedStrings.xml><?xml version="1.0" encoding="utf-8"?>
<sst xmlns="http://schemas.openxmlformats.org/spreadsheetml/2006/main" count="257" uniqueCount="226">
  <si>
    <t>NOTAS A LOS ESTADOS FINANCIEROS</t>
  </si>
  <si>
    <t>De conformidad al artículo 46, fracción I, inciso e) y 49 de la Ley General de Contabilidad Gubernamental, así como a la normatividad emitida por el Consejo Nacional de Armonización Contable, a continuación se presentan las notas a los estados financieros:</t>
  </si>
  <si>
    <r>
      <t>·</t>
    </r>
    <r>
      <rPr>
        <sz val="7"/>
        <color theme="1"/>
        <rFont val="Times New Roman"/>
        <family val="1"/>
      </rPr>
      <t xml:space="preserve">         </t>
    </r>
    <r>
      <rPr>
        <sz val="11"/>
        <color theme="1"/>
        <rFont val="Calibri"/>
        <family val="2"/>
        <scheme val="minor"/>
      </rPr>
      <t>Notas de desglose</t>
    </r>
  </si>
  <si>
    <r>
      <t>·</t>
    </r>
    <r>
      <rPr>
        <sz val="7"/>
        <color theme="1"/>
        <rFont val="Times New Roman"/>
        <family val="1"/>
      </rPr>
      <t xml:space="preserve">         </t>
    </r>
    <r>
      <rPr>
        <sz val="11"/>
        <color theme="1"/>
        <rFont val="Calibri"/>
        <family val="2"/>
        <scheme val="minor"/>
      </rPr>
      <t>Notas de memoria (cuentas de orden)</t>
    </r>
  </si>
  <si>
    <r>
      <t>·</t>
    </r>
    <r>
      <rPr>
        <sz val="7"/>
        <color theme="1"/>
        <rFont val="Times New Roman"/>
        <family val="1"/>
      </rPr>
      <t xml:space="preserve">         </t>
    </r>
    <r>
      <rPr>
        <sz val="11"/>
        <color theme="1"/>
        <rFont val="Calibri"/>
        <family val="2"/>
        <scheme val="minor"/>
      </rPr>
      <t>Notas de gestión administrativa.</t>
    </r>
  </si>
  <si>
    <r>
      <t>A)</t>
    </r>
    <r>
      <rPr>
        <b/>
        <sz val="7"/>
        <color theme="1"/>
        <rFont val="Times New Roman"/>
        <family val="1"/>
      </rPr>
      <t xml:space="preserve">   </t>
    </r>
    <r>
      <rPr>
        <b/>
        <sz val="14"/>
        <color theme="1"/>
        <rFont val="Calibri"/>
        <family val="2"/>
        <scheme val="minor"/>
      </rPr>
      <t>Notas de desglose.</t>
    </r>
  </si>
  <si>
    <t>1. Notas al Estado de Situación Financiera.</t>
  </si>
  <si>
    <t>1.1. Activo</t>
  </si>
  <si>
    <t>Efectivo y Equivalentes.</t>
  </si>
  <si>
    <t>DESCRIPCIÓN</t>
  </si>
  <si>
    <t>CANTIDAD</t>
  </si>
  <si>
    <t>FONDOS FIJOS</t>
  </si>
  <si>
    <t>BANAMEX  REPO 2014</t>
  </si>
  <si>
    <t>TOTAL</t>
  </si>
  <si>
    <t>Bienes Muebles:</t>
  </si>
  <si>
    <t>MUEBLES DE OFICINA Y ESTANTERÍA</t>
  </si>
  <si>
    <t>MUEBLES, EXCEPTO DE OFICINA Y ESTANTERÍA</t>
  </si>
  <si>
    <t>EQUIPO DE CÓMPUTO Y TECNOLOGÍAS DE LA INFORMACIÓN</t>
  </si>
  <si>
    <t>OTROS MOBILIARIOS Y EQUIPOS DE ADMINISTRACIÒN</t>
  </si>
  <si>
    <t>EQUIPOS Y APARATOS AUDIOVISUALES</t>
  </si>
  <si>
    <t>CÁMARAS FOTOGRÁFICAS Y DE VIDEO</t>
  </si>
  <si>
    <t>EQUIPO MEDICO Y DE LABORATORIO</t>
  </si>
  <si>
    <t>SISTEMA DE AIRE ACONDICIONADO, CALEFACCIÓN Y DE REFRIGERACIÓN INDUSTRIAL Y COMERCIAL</t>
  </si>
  <si>
    <t>EQUIPO DE COMUNICACIÓN Y TELECOMUNICACIÓN</t>
  </si>
  <si>
    <t>OTROS EQUIPOS</t>
  </si>
  <si>
    <t>Activos Intangibles:</t>
  </si>
  <si>
    <t>En el estado de situación financiera se muestra un activo intangible, sin embargo dicho software no es propiedad del Sistema DIF, solo se paga el uso del mismo.</t>
  </si>
  <si>
    <t>SOFTWARE</t>
  </si>
  <si>
    <t>LICENCIAS</t>
  </si>
  <si>
    <t>1.2. Pasivo</t>
  </si>
  <si>
    <t>Cuentas por Pagar a Corto Plazo.</t>
  </si>
  <si>
    <t>Este rubro es integrado por obligaciones de pago a corto plazo derivadas de operaciones presupuestarias devengadas, pendientes de pagar.</t>
  </si>
  <si>
    <t>RETENCIONES Y CONTRIBUCIONES POR PAGAR A CORTO PLAZO</t>
  </si>
  <si>
    <t>2. Notas al Estado de Actividades.</t>
  </si>
  <si>
    <t>2.1. Ingresos de Gestión</t>
  </si>
  <si>
    <t>El total de los impuestos, contribuciones de mejores, derechos, productos, aprovechamientos, participaciones y aportaciones así como otros beneficios, se registran al momento de la Recaudación o percepción de los mismos.</t>
  </si>
  <si>
    <t>PRODUCTOS DE TIPO CORRIENTE</t>
  </si>
  <si>
    <t>TRANSFERENCIAS INTERNAS Y ASIGNACIONES DEL SECTOR PÚBLICO</t>
  </si>
  <si>
    <t>2.2. Gastos y Otras Pérdidas</t>
  </si>
  <si>
    <t>En el periodo presentado el importe corresponde a gastos realizados para el funcionamiento del Sistema DIF, los cuales se detallan:</t>
  </si>
  <si>
    <t>SERVICIOS PERSONALES</t>
  </si>
  <si>
    <t>MATERIALES Y SUMINISTROS</t>
  </si>
  <si>
    <t>SERVICIOS GENERALES</t>
  </si>
  <si>
    <t>TRANSFERENCIAS INTERNAS Y ASIGNACIONES AL SECTOR PÚBLICO</t>
  </si>
  <si>
    <t>AYUDAS SOCIALES</t>
  </si>
  <si>
    <t>3. Notas al Estado de Variación en la Hacienda Pública.</t>
  </si>
  <si>
    <r>
      <t xml:space="preserve"> </t>
    </r>
    <r>
      <rPr>
        <b/>
        <u/>
        <sz val="11"/>
        <color theme="1"/>
        <rFont val="Calibri"/>
        <family val="2"/>
        <scheme val="minor"/>
      </rPr>
      <t>Hacienda Pública/Patrimonio Generado:</t>
    </r>
  </si>
  <si>
    <t>Este rubro muestra el resultado de las fluctuaciones sobre el monto y procedencia de los recursos que modifican al patrimonio generado, la acumulación de resultados de la gestión de ejercicios anteriores y los resultados del ejercicio en operación y los eventos identificables y cuantificables que la afectan.</t>
  </si>
  <si>
    <t>SALDO INICIAL</t>
  </si>
  <si>
    <t>SALDO FINAL</t>
  </si>
  <si>
    <t>FLUJO</t>
  </si>
  <si>
    <t>RESULTADO DEL EJERCICIO (AHORRO/DESAHORRO)</t>
  </si>
  <si>
    <t>RESULTADO DE EJERCICIOS ANTERIORES</t>
  </si>
  <si>
    <t>4. Notas al Estado de Flujos de Efectivo.</t>
  </si>
  <si>
    <t>a) El análisis de los saldos inicial y final:</t>
  </si>
  <si>
    <t>En relación al efectivo se muestra en cuadro expresado  en pesos, el cual se observa la integración del Efectivo y Equivalentes como sigue:</t>
  </si>
  <si>
    <t>b) Adquisiciones de Bienes Muebles e Inmuebles:</t>
  </si>
  <si>
    <t>En el periodo presentado por la entidad ha registrado operaciones financieras acumuladas, relativas a los bienes muebles e inmuebles y así mismo se registraron los Bienes Muebles e Inmuebles adquiridos en ejercicios anteriores como Patrimonio de la Entidad.</t>
  </si>
  <si>
    <t>5. Conciliación entre los Ingresos Presupuestarios y Contables, así como entre los Egresos Presupuestarios y los Gastos Contables.</t>
  </si>
  <si>
    <t>Conciliación entre los Ingresos Presupuestarios y Contables</t>
  </si>
  <si>
    <t>(Cifras en pesos)</t>
  </si>
  <si>
    <t>1. Ingresos Presupuestarios</t>
  </si>
  <si>
    <t>2. Más ingresos contables no presupuestarios</t>
  </si>
  <si>
    <t>3. Menos ingresos presupuestarios no contables</t>
  </si>
  <si>
    <t>2. Menos egresos presupuestarios no contables</t>
  </si>
  <si>
    <r>
      <t>B)</t>
    </r>
    <r>
      <rPr>
        <b/>
        <sz val="7"/>
        <color theme="1"/>
        <rFont val="Times New Roman"/>
        <family val="1"/>
      </rPr>
      <t xml:space="preserve">    </t>
    </r>
    <r>
      <rPr>
        <b/>
        <sz val="14"/>
        <color theme="1"/>
        <rFont val="Calibri"/>
        <family val="2"/>
        <scheme val="minor"/>
      </rPr>
      <t xml:space="preserve">Notas de Memoria (Cuentas de Orden). </t>
    </r>
  </si>
  <si>
    <t xml:space="preserve">B.1.- Cuentas de Orden Contables: </t>
  </si>
  <si>
    <t>De conformidad con el Manual de Contabilidad Gubernamental, emitido por el Consejo  Nacional de Armonización Contable, las cuentas de orden contables son aquellas que se afectan cuando existen eventos, que, si bien no representan hechos económicos financieros que alteren el patrimonio y por lo tanto los resultados del ente público informan sobre circunstancias contingentes o eventuales de importancia respecto de este, que en determinadas condiciones, pueden producir efectos patrimoniales en el mismo.</t>
  </si>
  <si>
    <t xml:space="preserve"> B.2.- Cuentas de Orden Presupuestarias:</t>
  </si>
  <si>
    <t xml:space="preserve"> En atención a las disposiciones establecidas en la Ley General Contabilidad Gubernamental y al marco normativo establecido por el Consejo Nacional de Armonización Contable, el estado de Situación Financiera del Sistema DIF,  presenta el Saldo del Periodo de las Cuentas Presupuestales del Ingreso y del Egreso, las cuales se enlistan en el siguiente cuadro:</t>
  </si>
  <si>
    <t>C) Notas de Gestión Administrativa.</t>
  </si>
  <si>
    <t>I. INTRODUCCIÓN</t>
  </si>
  <si>
    <t>El objetivo del presente documento es la revelación del contexto y de los aspectos económico-financieros más relevantes que influyeron en las decisiones del periodo, y que deberán ser considerados para la mayor comprensión de los estados financieros y sus particularidades.</t>
  </si>
  <si>
    <t>2. PANORAMA ECONÓMICO Y FINANCIERO.</t>
  </si>
  <si>
    <t>El entorno previsto para el ejercicio actual está sujeto a cambios que podrían alterar las trayectorias estimadas que se considera que los principales factores del entorno que podrían obstaculizar el crecimiento, en orden de importancia son: Problemas de Inseguridad Pública, el precio de exportación del petróleo, inestabilidad financiera, la debilidad del mercado externo y la economía mundial.</t>
  </si>
  <si>
    <t>3.  AUTORIZACIÓN E HISTORIA.</t>
  </si>
  <si>
    <t>a) Fecha de creación del Ente:</t>
  </si>
  <si>
    <t>El sistema DIF municipal es un organismo descentralizado del Municipio de Huichapan, creado por decreto de fecha 04 de diciembre de 2007, vinculado con instituciones públicas y privadas para fortalecer las capacidades de gestión y atención, con eficiencia, eficacia, honradez y transparencia.</t>
  </si>
  <si>
    <t>b) Principales cambios en su estructura.</t>
  </si>
  <si>
    <t>El Sistema DIF es un organismo que elabora su información financiera observando las disposiciones de las siguientes Leyes del Estado de Hidalgo:</t>
  </si>
  <si>
    <r>
      <t>·</t>
    </r>
    <r>
      <rPr>
        <sz val="7"/>
        <color theme="1"/>
        <rFont val="Times New Roman"/>
        <family val="1"/>
      </rPr>
      <t xml:space="preserve">         </t>
    </r>
    <r>
      <rPr>
        <sz val="11"/>
        <color theme="1"/>
        <rFont val="Calibri"/>
        <family val="2"/>
        <scheme val="minor"/>
      </rPr>
      <t>CONSTITUCIÓN POLÍTICA DE LOS ESTADOS UNIDOS MEXICANOS</t>
    </r>
  </si>
  <si>
    <r>
      <t>·</t>
    </r>
    <r>
      <rPr>
        <sz val="7"/>
        <color theme="1"/>
        <rFont val="Times New Roman"/>
        <family val="1"/>
      </rPr>
      <t xml:space="preserve">         </t>
    </r>
    <r>
      <rPr>
        <sz val="11"/>
        <color theme="1"/>
        <rFont val="Calibri"/>
        <family val="2"/>
        <scheme val="minor"/>
      </rPr>
      <t>CONSTITUCIÓN POLÍTICA PARA EL ESTADO DE HIDALGO</t>
    </r>
  </si>
  <si>
    <r>
      <t>·</t>
    </r>
    <r>
      <rPr>
        <sz val="7"/>
        <color theme="1"/>
        <rFont val="Times New Roman"/>
        <family val="1"/>
      </rPr>
      <t xml:space="preserve">         </t>
    </r>
    <r>
      <rPr>
        <sz val="11"/>
        <color theme="1"/>
        <rFont val="Calibri"/>
        <family val="2"/>
        <scheme val="minor"/>
      </rPr>
      <t>CÓDIGO FISCAL DEL ESTADO DE HIDALGO</t>
    </r>
  </si>
  <si>
    <r>
      <t>·</t>
    </r>
    <r>
      <rPr>
        <sz val="7"/>
        <color theme="1"/>
        <rFont val="Times New Roman"/>
        <family val="1"/>
      </rPr>
      <t xml:space="preserve">         </t>
    </r>
    <r>
      <rPr>
        <sz val="11"/>
        <color theme="1"/>
        <rFont val="Calibri"/>
        <family val="2"/>
        <scheme val="minor"/>
      </rPr>
      <t>CÓDIGO FISCAL MUNICIPAL PARA EL ESTADO DE HIDALGO</t>
    </r>
  </si>
  <si>
    <r>
      <t>·</t>
    </r>
    <r>
      <rPr>
        <sz val="7"/>
        <color theme="1"/>
        <rFont val="Times New Roman"/>
        <family val="1"/>
      </rPr>
      <t xml:space="preserve">         </t>
    </r>
    <r>
      <rPr>
        <sz val="11"/>
        <color theme="1"/>
        <rFont val="Calibri"/>
        <family val="2"/>
        <scheme val="minor"/>
      </rPr>
      <t>CÓDIGO CIVIL PARA EL ESTADO DE HIDALGO</t>
    </r>
  </si>
  <si>
    <r>
      <t>·</t>
    </r>
    <r>
      <rPr>
        <sz val="7"/>
        <color theme="1"/>
        <rFont val="Times New Roman"/>
        <family val="1"/>
      </rPr>
      <t xml:space="preserve">         </t>
    </r>
    <r>
      <rPr>
        <sz val="11"/>
        <color theme="1"/>
        <rFont val="Calibri"/>
        <family val="2"/>
        <scheme val="minor"/>
      </rPr>
      <t>CÓDIGO DE PROCEDIMIENTOS CIVILES PARA EL ESTADO DE HIDALGO</t>
    </r>
  </si>
  <si>
    <r>
      <t>·</t>
    </r>
    <r>
      <rPr>
        <sz val="7"/>
        <color theme="1"/>
        <rFont val="Times New Roman"/>
        <family val="1"/>
      </rPr>
      <t xml:space="preserve">         </t>
    </r>
    <r>
      <rPr>
        <sz val="11"/>
        <color theme="1"/>
        <rFont val="Calibri"/>
        <family val="2"/>
        <scheme val="minor"/>
      </rPr>
      <t>LEY GENERAL DE CONTABILIDAD GUBERNAMENTAL</t>
    </r>
  </si>
  <si>
    <r>
      <t>·</t>
    </r>
    <r>
      <rPr>
        <sz val="7"/>
        <color theme="1"/>
        <rFont val="Times New Roman"/>
        <family val="1"/>
      </rPr>
      <t xml:space="preserve">         </t>
    </r>
    <r>
      <rPr>
        <sz val="11"/>
        <color theme="1"/>
        <rFont val="Calibri"/>
        <family val="2"/>
        <scheme val="minor"/>
      </rPr>
      <t>LEY DE RESPONSABILIDADES DE LOS SERVIDORES PÚBLICOS PARA EL ESTADO DE HIDALGO</t>
    </r>
  </si>
  <si>
    <r>
      <t>·</t>
    </r>
    <r>
      <rPr>
        <sz val="7"/>
        <color theme="1"/>
        <rFont val="Times New Roman"/>
        <family val="1"/>
      </rPr>
      <t xml:space="preserve">         </t>
    </r>
    <r>
      <rPr>
        <sz val="11"/>
        <color theme="1"/>
        <rFont val="Calibri"/>
        <family val="2"/>
        <scheme val="minor"/>
      </rPr>
      <t>LEY DE HACIENDA PARA LOS MUNICIPIOS DEL ESTADO DE HIDALGO</t>
    </r>
  </si>
  <si>
    <r>
      <t>·</t>
    </r>
    <r>
      <rPr>
        <sz val="7"/>
        <color theme="1"/>
        <rFont val="Times New Roman"/>
        <family val="1"/>
      </rPr>
      <t xml:space="preserve">         </t>
    </r>
    <r>
      <rPr>
        <sz val="11"/>
        <color theme="1"/>
        <rFont val="Calibri"/>
        <family val="2"/>
        <scheme val="minor"/>
      </rPr>
      <t>LEY ESTATAL DE PROCEDIMIENTOS ADMINISTRATIVOS DEL ESTADO DE HIDALGO</t>
    </r>
  </si>
  <si>
    <r>
      <t>·</t>
    </r>
    <r>
      <rPr>
        <sz val="7"/>
        <color theme="1"/>
        <rFont val="Times New Roman"/>
        <family val="1"/>
      </rPr>
      <t xml:space="preserve">         </t>
    </r>
    <r>
      <rPr>
        <sz val="11"/>
        <color theme="1"/>
        <rFont val="Calibri"/>
        <family val="2"/>
        <scheme val="minor"/>
      </rPr>
      <t>LEY DE TRANSPARENCIA Y ACCESO A LA INFORMACIÓN PUBLICA GUBERNAMENTAL PARA EL ESTADO DE HIDALGO</t>
    </r>
  </si>
  <si>
    <r>
      <t>·</t>
    </r>
    <r>
      <rPr>
        <sz val="7"/>
        <color theme="1"/>
        <rFont val="Times New Roman"/>
        <family val="1"/>
      </rPr>
      <t xml:space="preserve">         </t>
    </r>
    <r>
      <rPr>
        <sz val="11"/>
        <color theme="1"/>
        <rFont val="Calibri"/>
        <family val="2"/>
        <scheme val="minor"/>
      </rPr>
      <t>LEY FEDERAL DE TRANSPARENCIA Y ACCESO A LA INFORMACIÓN PUBLICA GUBERNAMENTAL</t>
    </r>
  </si>
  <si>
    <r>
      <t>·</t>
    </r>
    <r>
      <rPr>
        <sz val="7"/>
        <color theme="1"/>
        <rFont val="Times New Roman"/>
        <family val="1"/>
      </rPr>
      <t xml:space="preserve">         </t>
    </r>
    <r>
      <rPr>
        <sz val="11"/>
        <color theme="1"/>
        <rFont val="Calibri"/>
        <family val="2"/>
        <scheme val="minor"/>
      </rPr>
      <t>LEY FEDERAL DE PRESUPUESTO Y RESPONSABILIDAD HACENDARIA</t>
    </r>
  </si>
  <si>
    <r>
      <t>·</t>
    </r>
    <r>
      <rPr>
        <sz val="7"/>
        <color theme="1"/>
        <rFont val="Times New Roman"/>
        <family val="1"/>
      </rPr>
      <t xml:space="preserve">         </t>
    </r>
    <r>
      <rPr>
        <sz val="11"/>
        <color theme="1"/>
        <rFont val="Calibri"/>
        <family val="2"/>
        <scheme val="minor"/>
      </rPr>
      <t>LEY FEDERAL DEL TRABAJO</t>
    </r>
  </si>
  <si>
    <r>
      <t>·</t>
    </r>
    <r>
      <rPr>
        <sz val="7"/>
        <color theme="1"/>
        <rFont val="Times New Roman"/>
        <family val="1"/>
      </rPr>
      <t xml:space="preserve">         </t>
    </r>
    <r>
      <rPr>
        <sz val="11"/>
        <color theme="1"/>
        <rFont val="Calibri"/>
        <family val="2"/>
        <scheme val="minor"/>
      </rPr>
      <t>LEY DE COORDINACIÓN FISCAL</t>
    </r>
  </si>
  <si>
    <r>
      <t>·</t>
    </r>
    <r>
      <rPr>
        <sz val="7"/>
        <color theme="1"/>
        <rFont val="Times New Roman"/>
        <family val="1"/>
      </rPr>
      <t xml:space="preserve">         </t>
    </r>
    <r>
      <rPr>
        <sz val="11"/>
        <color theme="1"/>
        <rFont val="Calibri"/>
        <family val="2"/>
        <scheme val="minor"/>
      </rPr>
      <t>LEY DE DEUDA PUBLICA DEL ESTADO DE HIDALGO</t>
    </r>
  </si>
  <si>
    <r>
      <t>·</t>
    </r>
    <r>
      <rPr>
        <sz val="7"/>
        <color theme="1"/>
        <rFont val="Times New Roman"/>
        <family val="1"/>
      </rPr>
      <t xml:space="preserve">         </t>
    </r>
    <r>
      <rPr>
        <sz val="11"/>
        <color theme="1"/>
        <rFont val="Calibri"/>
        <family val="2"/>
        <scheme val="minor"/>
      </rPr>
      <t>LEY DE LA AUDITORIA SUPERIOR DEL ESTADO DE HIDALGO</t>
    </r>
  </si>
  <si>
    <r>
      <t>·</t>
    </r>
    <r>
      <rPr>
        <sz val="7"/>
        <color theme="1"/>
        <rFont val="Times New Roman"/>
        <family val="1"/>
      </rPr>
      <t xml:space="preserve">         </t>
    </r>
    <r>
      <rPr>
        <sz val="11"/>
        <color theme="1"/>
        <rFont val="Calibri"/>
        <family val="2"/>
        <scheme val="minor"/>
      </rPr>
      <t>LEY DE COORDINACIÓN FISCAL PARA EL ESTADO DE HIDALGO</t>
    </r>
  </si>
  <si>
    <r>
      <t>·</t>
    </r>
    <r>
      <rPr>
        <sz val="7"/>
        <color theme="1"/>
        <rFont val="Times New Roman"/>
        <family val="1"/>
      </rPr>
      <t xml:space="preserve">         </t>
    </r>
    <r>
      <rPr>
        <sz val="11"/>
        <color theme="1"/>
        <rFont val="Calibri"/>
        <family val="2"/>
        <scheme val="minor"/>
      </rPr>
      <t>LEY DE ENTREGA RECEPCIÓN DE LOS RECURSOS PÚBLICOS DEL ESTADO DE HIDALGO</t>
    </r>
  </si>
  <si>
    <t>4 ORGANIZACIÓN Y OBJETO SOCIAL.</t>
  </si>
  <si>
    <r>
      <t>a)</t>
    </r>
    <r>
      <rPr>
        <i/>
        <sz val="7"/>
        <color theme="1"/>
        <rFont val="Times New Roman"/>
        <family val="1"/>
      </rPr>
      <t xml:space="preserve">      </t>
    </r>
    <r>
      <rPr>
        <i/>
        <sz val="11"/>
        <color theme="1"/>
        <rFont val="Calibri"/>
        <family val="2"/>
        <scheme val="minor"/>
      </rPr>
      <t>Objeto Social</t>
    </r>
  </si>
  <si>
    <t>Apoyar prioritariamente a los grupos sociales más vulnerables, promoviendo el desarrollo humano e integral de la familia para mejorar su calidad de vida, por medio de programas y servicios de acuerdo a las políticas, directrices y marco jurídico previamente establecidos.</t>
  </si>
  <si>
    <t xml:space="preserve">b) Ejercicio Fiscal </t>
  </si>
  <si>
    <t>c) Régimen Jurídico</t>
  </si>
  <si>
    <t>El régimen jurídico del Sistema DIF está constituido como persona moral con fines no lucrativos.</t>
  </si>
  <si>
    <t>d) Estructura Organizacional Básica</t>
  </si>
  <si>
    <t>No se realizan operaciones en moneda extranjera, por lo que no se tienen obligaciones o derechos de esta naturaleza.</t>
  </si>
  <si>
    <t>• En el presente ejercicio no se capitalizaron gastos financieros o de investigación y desarrollo</t>
  </si>
  <si>
    <t>• No se cuenta con inversiones financieras de las cuales se deriven riesgos por tipo de cambio y tasas de interés.</t>
  </si>
  <si>
    <t>• No se tiene conocimiento de circunstancias que afecten el activo, tales como bienes en garantía señalados en embargos, litigios, títulos de inversiones entregados en garantía, baja significativa de valor de inversiones financieras.</t>
  </si>
  <si>
    <t>• Se aplican las políticas establecidas para la administración de activos se utilicen de manera más efectivas.</t>
  </si>
  <si>
    <t>6 POLÍTICAS DE CONTABILIDAD SIGNIFICATIVAS</t>
  </si>
  <si>
    <t>A continuación se resumen las políticas de contabilidad más significativas, las cuales han sido aplicadas consistentemente en el periodo de tres meses que se presenta, a menos que se especifique lo contrario.</t>
  </si>
  <si>
    <t>La información se elabora conforme a las normas, criterios y principios técnicos emitidos por el CONAC y las disposiciones legales aplicables, obedeciendo a las mejores prácticas contables.</t>
  </si>
  <si>
    <t>Para la clasificación de las operaciones presupuestarias y contables se alinea el Clasificador por Objeto del gasto, Clasificador por Tipo de Gasto y Clasificador por Rubro de Ingresos emitidos por el CONAC.</t>
  </si>
  <si>
    <t>Los bienes inmuebles, infraestructura y bienes muebles se expresan a su costo histórico.</t>
  </si>
  <si>
    <t>7 POSICIÓN EN MONEDA EXTRANJERA Y PROTECCIÓN POR RIESGO CAMBIARIO:</t>
  </si>
  <si>
    <t>8 REPORTE ANALÍTICO DEL ACTIVO:</t>
  </si>
  <si>
    <t>9 FIDEICOMISOS, MANDATOS Y ANÁLOGOS:</t>
  </si>
  <si>
    <t>10 REPORTE DE RECAUDACIÓN:</t>
  </si>
  <si>
    <t>11. INFORMACIÓN SOBRE LA DEUDA Y EL REPORTE ANALÍTICO DE LA DEUDA:</t>
  </si>
  <si>
    <t>El Sistema DIF, no presenta deuda alguna.</t>
  </si>
  <si>
    <t>12 CALIFICACIONES OTORGADAS</t>
  </si>
  <si>
    <t>13 PROCESO DE MEJORA</t>
  </si>
  <si>
    <t>Hoy en día el DIF Municipal  se encuentra en proceso de implementación de medidas de control interno.</t>
  </si>
  <si>
    <t>14 INFORMACIÓN POR SEGMENTOS</t>
  </si>
  <si>
    <t>No se considera necesario presentar información financiera segmentada, adicional a la que se presenta en los Estados Financieros.</t>
  </si>
  <si>
    <t>15 EVENTOS POSTERIORES AL CIERRE</t>
  </si>
  <si>
    <t>Posterior al cierre del periodo en caso de presentarse situaciones futuras relevantes que afecten económica y financieramente al Sistema DIF, de manera responsable e institucional, se procederá a la atención de las posibles contingencias que puedan presentarse, incluso que provengan de ejercicio anteriores.</t>
  </si>
  <si>
    <t>16 PARTES RELACIONADAS</t>
  </si>
  <si>
    <t>No se tiene partes relacionadas que influyan significativamente en su toma de decisiones operativas y financieras.</t>
  </si>
  <si>
    <t xml:space="preserve">17 RESPONSABILIDAD SOBRE LA PRESENTACIÓN RAZONABLE DE LA INFORMACIÓN CONTABLE: </t>
  </si>
  <si>
    <t>Bajo protesta de decir verdad declaramos que los Estados Financieros y sus Notas, son razonablemente correctos y son responsabilidad del emisor.</t>
  </si>
  <si>
    <t>1. Total de egresos presupuestarios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</si>
  <si>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</si>
  <si>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</si>
  <si>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</si>
  <si>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</si>
  <si>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</si>
  <si>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</si>
  <si>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</si>
  <si>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</si>
  <si>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</si>
  <si>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</si>
  <si>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</si>
  <si>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</si>
  <si>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</si>
  <si>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</si>
  <si>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</si>
  <si>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</si>
  <si>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</si>
  <si>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</si>
  <si>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</si>
  <si>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</si>
  <si>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</si>
  <si>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</si>
  <si>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</si>
  <si>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</si>
  <si>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</si>
  <si>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</si>
  <si>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</si>
  <si>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</si>
  <si>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</si>
  <si>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4. Total de Gasto Contable</t>
  </si>
  <si>
    <t>DIF Municipal de Huichapan, Hidalgo</t>
  </si>
  <si>
    <t xml:space="preserve">2.1 Ingresos Financieros </t>
  </si>
  <si>
    <t>2.3 Disminución del exceso de estimaciones por pérdida o deterioro u obsolescencia</t>
  </si>
  <si>
    <t>2.4 Disminución del exceso de provisiones</t>
  </si>
  <si>
    <t>2.5 Otros ingresos y beneficios varios</t>
  </si>
  <si>
    <t xml:space="preserve"> 2.6 Otros ingresos contables no presupuestarios</t>
  </si>
  <si>
    <t>3.1 Aprovechamientos Patrimoniales</t>
  </si>
  <si>
    <t>3.2 Ingresos derivados de financiamientos</t>
  </si>
  <si>
    <t>3.3 Otros Ingresos presupuestarios no contables</t>
  </si>
  <si>
    <t>4. Ingresos Contables (4 = 1 + 2 - 3)</t>
  </si>
  <si>
    <t>Conciliación entre los Egresos Presupuestarios y los Gastos Contables</t>
  </si>
  <si>
    <t>Los Estados Financieros al 31 de marzo de 2023 están representados en pesos históricos y no reconocen los efectos de la inflación, en tanto el CONAC no emita lo conducente.</t>
  </si>
  <si>
    <t>CITI BANAMEX REPO 2024</t>
  </si>
  <si>
    <t>Sin embargo el saldo que refleja la cuenta 2014 en libros no concuerda con el saldo  que refleja en el estado bancario, derivado de lo anterior se informa que el saldo real de efectivos y equivalentes es de 13442.90</t>
  </si>
  <si>
    <t>Las Notas descritas son parte integral de los Estados Financieros del Sistema DIF al 30 de Junio de 2024</t>
  </si>
  <si>
    <t>Hidalgo</t>
  </si>
  <si>
    <t>EQUIPO EDUCACIONAL Y RECREATIVO</t>
  </si>
  <si>
    <t>ACREDORES DIVERSOS A CORTO PLAZO</t>
  </si>
  <si>
    <t>PROVEEDORES A CORTO PLAZO</t>
  </si>
  <si>
    <t>OTROS GASTOS Y PERDIDAS EXTRAORDINARIAS</t>
  </si>
  <si>
    <t>1ER TRIMESTRE 2025</t>
  </si>
  <si>
    <t>Del 01/ENE./2025 Al 31/MZO./2025</t>
  </si>
  <si>
    <r>
      <t xml:space="preserve">El saldo que se refleja por un importe de </t>
    </r>
    <r>
      <rPr>
        <b/>
        <sz val="11"/>
        <color theme="1"/>
        <rFont val="Calibri"/>
        <family val="2"/>
        <scheme val="minor"/>
      </rPr>
      <t>$ 191,808.44</t>
    </r>
    <r>
      <rPr>
        <sz val="11"/>
        <color theme="1"/>
        <rFont val="Calibri"/>
        <family val="2"/>
        <scheme val="minor"/>
      </rPr>
      <t xml:space="preserve"> son recursos disponibles para cubrir sus compromisos y está conformado por:</t>
    </r>
  </si>
  <si>
    <t>El importe de este rubro a la fecha del periodo es de $1,349,654.47 y se encuentra en su mayoría bajo resguardo y  responsabilidad de cada empleado o funcionario.</t>
  </si>
  <si>
    <t>Correspondiente del 1 de Enero al 31  de marzo 2025</t>
  </si>
  <si>
    <t>C. Jose Sánchez Lozada                      Velador DIF</t>
  </si>
  <si>
    <t>C. Victoria Velazquez Callejas                      Intendencia</t>
  </si>
  <si>
    <t xml:space="preserve">C. Juan Carlos Martinez Campistrano                                             Vigilante                   </t>
  </si>
  <si>
    <t>C. Cirilo Godoy Castillo                                                 Auxiliar de Área</t>
  </si>
  <si>
    <t>C. Ana Delia Jiménez Sánchez                               Desayunos Frios</t>
  </si>
  <si>
    <t>C. Margarita Espindola Martinez                                                 Intendencia</t>
  </si>
  <si>
    <t xml:space="preserve">C. Amelia Martinez Pérez                Intendencia                   </t>
  </si>
  <si>
    <t>C. Angelica Arroyo Hernández                  Desayunos Calientes</t>
  </si>
  <si>
    <t>Lic. Abigay Reséndiz Cruz                                        Terapia de Lenguaje</t>
  </si>
  <si>
    <t>C. Ana María Ramirez Trejo                  C. Gisela Guerrero Elias                                    Cocina CAIC</t>
  </si>
  <si>
    <t>Lic. Dira del Carmen Hernández Loredo                                         Enfermeria CAIC</t>
  </si>
  <si>
    <t>C. Juana de Dios Lopez                               Programa Alimentarios</t>
  </si>
  <si>
    <t>T.E. Monica Hernández Rojo         L.T.P. Brenda Chávez Villeda             L.T.P. Ivon Mejía Camacho                 T.E. Leticia Hernández Rojo          L.T.P. Guadalupe Uribe Suarez       L.T.P. Montserrat Carolina González Chávez                                         Terapeutas Fisicas</t>
  </si>
  <si>
    <t>L.A. Violeta Jazmin Garcia Pedroza                                    Farmacia</t>
  </si>
  <si>
    <t>Lic. Anabel Perez Callejas                         Lic. María Regina Ramirez Hernández                                         Lic. Yosselin Uribe Garcia                         Lic. Wendy Alonso Ramirez        Lic. Dulce Mireya Nieto Rufino                                               Docentes de Grupo</t>
  </si>
  <si>
    <t>C. Ariadna Magos Cruz                                                 Recepcion UBR</t>
  </si>
  <si>
    <t>L.T.S. Andrea Lineet Rufino Lugo                                           Trabajo Social</t>
  </si>
  <si>
    <t>C. Yhomara Carolina Garcia Torres                                                  Auxiliar de PILARES</t>
  </si>
  <si>
    <t>C. María Barcena Escorza                                                 Auxiliar Administrativo</t>
  </si>
  <si>
    <t>C. Dulce María Hernández Jiménez                                                 Auxiliar Administrativo</t>
  </si>
  <si>
    <t>Ing. Maria Magdalena Martínez Miranda                                                       Auxiliar de Area</t>
  </si>
  <si>
    <t>Dr. Hector Hugo Sánchez Anaya                               Nutriologia</t>
  </si>
  <si>
    <t>C. Mireya Zavala Nava                     Centro PILARES</t>
  </si>
  <si>
    <t>Lic. Judith Chavez Chavez   Coordinadora del CAIC</t>
  </si>
  <si>
    <t>Dra. Claudia Lucia Piña                                    Coordinadora de UBR</t>
  </si>
  <si>
    <t>Lic. Karen Ariana Aldana Hernández                                                 Enlace Juridico</t>
  </si>
  <si>
    <t>C.P. Eduardo Yerena Capistran   Contador General</t>
  </si>
  <si>
    <t>Parque Vehicular</t>
  </si>
  <si>
    <t>Directora General DIF</t>
  </si>
  <si>
    <t>Recepción del DIF</t>
  </si>
  <si>
    <t>L.T.S. Cecilia Cuarto Martinez</t>
  </si>
  <si>
    <t>C. Graciela Anaya Silva</t>
  </si>
  <si>
    <t xml:space="preserve">Ing. Jesús Jiménez de Jesús                      C. Juan Jesús Lopez Oidor                              C. Guillermo León Yañez </t>
  </si>
  <si>
    <t>Presidenta del Sistema DIF municipal</t>
  </si>
  <si>
    <t>Lic. Linet Zuzuky Oyuki Solis Zavala</t>
  </si>
  <si>
    <t>ORGANIGRAMA GENERAL DEL SISTEMA DIF MUNICIPAL HUICHAPAN 2025</t>
  </si>
  <si>
    <t>La información que se incluye en estas notas corresponde al periodo comprendido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</si>
</sst>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8" formatCode="&quot;$&quot;#,##0.00;[Red]\-&quot;$&quot;#,##0.00"/>
    <numFmt numFmtId="44" formatCode="_-&quot;$&quot;* #,##0.00_-;\-&quot;$&quot;* #,##0.00_-;_-&quot;$&quot;* &quot;-&quot;??_-;_-@_-"/>
    <numFmt numFmtId="164" formatCode="&quot;$&quot;#,##0.00"/>
  </numFmts>
  <fonts count="31"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Symbol"/>
      <family val="1"/>
      <charset val="2"/>
    </font>
    <font>
      <sz val="7"/>
      <color theme="1"/>
      <name val="Times New Roman"/>
      <family val="1"/>
    </font>
    <font>
      <b/>
      <sz val="7"/>
      <color theme="1"/>
      <name val="Times New Roman"/>
      <family val="1"/>
    </font>
    <font>
      <b/>
      <u/>
      <sz val="11"/>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6"/>
      <color theme="1"/>
      <name val="Calibri"/>
      <family val="2"/>
      <scheme val="minor"/>
    </font>
    <font>
      <b/>
      <sz val="9"/>
      <color rgb="FF000000"/>
      <name val="Arial"/>
      <family val="2"/>
    </font>
    <font>
      <sz val="9"/>
      <color rgb="FF000000"/>
      <name val="Arial"/>
      <family val="2"/>
    </font>
    <font>
      <i/>
      <sz val="11"/>
      <color theme="1"/>
      <name val="Calibri"/>
      <family val="2"/>
      <scheme val="minor"/>
    </font>
    <font>
      <i/>
      <sz val="7"/>
      <color theme="1"/>
      <name val="Times New Roman"/>
      <family val="1"/>
    </font>
    <font>
      <sz val="9"/>
      <color theme="1"/>
      <name val="Arial"/>
      <family val="2"/>
    </font>
    <font>
      <sz val="11"/>
      <color rgb="FF9C0006"/>
      <name val="Calibri"/>
      <family val="2"/>
      <scheme val="minor"/>
    </font>
    <font>
      <sz val="11"/>
      <color theme="1"/>
      <name val="Calibri"/>
      <family val="2"/>
      <scheme val="minor"/>
    </font>
    <font>
      <b/>
      <sz val="13"/>
      <color rgb="FF000000"/>
      <name val="Arial"/>
    </font>
    <font>
      <sz val="1"/>
      <color rgb="FF000000"/>
      <name val="Arial"/>
    </font>
    <font>
      <b/>
      <sz val="11"/>
      <color rgb="FF000000"/>
      <name val="Arial"/>
    </font>
    <font>
      <b/>
      <sz val="10"/>
      <color rgb="FF000000"/>
      <name val="Arial"/>
    </font>
    <font>
      <sz val="6"/>
      <color rgb="FF000000"/>
      <name val="Arial"/>
    </font>
    <font>
      <sz val="7"/>
      <color rgb="FF000000"/>
      <name val="Arial"/>
    </font>
    <font>
      <b/>
      <sz val="9"/>
      <color rgb="FF000000"/>
      <name val="Arial"/>
    </font>
    <font>
      <sz val="8"/>
      <color rgb="FF000000"/>
      <name val="Arial"/>
    </font>
    <font>
      <b/>
      <sz val="8"/>
      <color rgb="FF993366"/>
      <name val="Calibri"/>
      <family val="2"/>
      <scheme val="minor"/>
    </font>
    <font>
      <b/>
      <sz val="11"/>
      <color rgb="FF993366"/>
      <name val="Calibri"/>
      <family val="2"/>
      <scheme val="minor"/>
    </font>
    <font>
      <sz val="11"/>
      <color rgb="FF993366"/>
      <name val="Calibri"/>
      <family val="2"/>
      <scheme val="minor"/>
    </font>
    <font>
      <b/>
      <sz val="9"/>
      <color rgb="FF993366"/>
      <name val="Calibri"/>
      <family val="2"/>
      <scheme val="minor"/>
    </font>
    <font>
      <b/>
      <sz val="16"/>
      <color rgb="FF993366"/>
      <name val="Calibri"/>
      <family val="2"/>
      <scheme val="minor"/>
    </font>
  </fonts>
  <fills count="6">
    <fill>
      <patternFill patternType="none"/>
    </fill>
    <fill>
      <patternFill patternType="gray125"/>
    </fill>
    <fill>
      <patternFill patternType="solid">
        <fgColor rgb="FFA5A5A5"/>
        <bgColor indexed="64"/>
      </patternFill>
    </fill>
    <fill>
      <patternFill patternType="solid">
        <fgColor rgb="FFBFBFBF"/>
        <bgColor indexed="64"/>
      </patternFill>
    </fill>
    <fill>
      <patternFill patternType="solid">
        <fgColor theme="0"/>
        <bgColor indexed="64"/>
      </patternFill>
    </fill>
    <fill>
      <patternFill patternType="solid">
        <fgColor rgb="FFFFC7CE"/>
      </patternFill>
    </fill>
  </fills>
  <borders count="46">
    <border>
      <left/>
      <right/>
      <top/>
      <bottom/>
      <diagonal/>
    </border>
    <border>
      <left style="medium">
        <color rgb="FFA5A5A5"/>
      </left>
      <right/>
      <top style="medium">
        <color rgb="FFA5A5A5"/>
      </top>
      <bottom/>
      <diagonal/>
    </border>
    <border>
      <left/>
      <right style="medium">
        <color rgb="FFA5A5A5"/>
      </right>
      <top style="medium">
        <color rgb="FFA5A5A5"/>
      </top>
      <bottom/>
      <diagonal/>
    </border>
    <border>
      <left style="medium">
        <color rgb="FFA5A5A5"/>
      </left>
      <right/>
      <top style="medium">
        <color rgb="FFA5A5A5"/>
      </top>
      <bottom style="medium">
        <color rgb="FFA5A5A5"/>
      </bottom>
      <diagonal/>
    </border>
    <border>
      <left/>
      <right style="medium">
        <color rgb="FFA5A5A5"/>
      </right>
      <top style="medium">
        <color rgb="FFA5A5A5"/>
      </top>
      <bottom style="medium">
        <color rgb="FFA5A5A5"/>
      </bottom>
      <diagonal/>
    </border>
    <border>
      <left style="medium">
        <color rgb="FFA5A5A5"/>
      </left>
      <right/>
      <top/>
      <bottom/>
      <diagonal/>
    </border>
    <border>
      <left/>
      <right style="medium">
        <color rgb="FFA5A5A5"/>
      </right>
      <top/>
      <bottom/>
      <diagonal/>
    </border>
    <border>
      <left style="medium">
        <color rgb="FFA5A5A5"/>
      </left>
      <right/>
      <top/>
      <bottom style="medium">
        <color rgb="FFA5A5A5"/>
      </bottom>
      <diagonal/>
    </border>
    <border>
      <left/>
      <right style="medium">
        <color rgb="FFA5A5A5"/>
      </right>
      <top/>
      <bottom style="medium">
        <color rgb="FFA5A5A5"/>
      </bottom>
      <diagonal/>
    </border>
    <border>
      <left/>
      <right/>
      <top style="medium">
        <color rgb="FFA5A5A5"/>
      </top>
      <bottom/>
      <diagonal/>
    </border>
    <border>
      <left style="medium">
        <color rgb="FFA5A5A5"/>
      </left>
      <right style="thin">
        <color indexed="64"/>
      </right>
      <top style="medium">
        <color rgb="FFA5A5A5"/>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A5A5A5"/>
      </left>
      <right style="medium">
        <color rgb="FFA5A5A5"/>
      </right>
      <top style="medium">
        <color rgb="FFA5A5A5"/>
      </top>
      <bottom style="medium">
        <color rgb="FFA5A5A5"/>
      </bottom>
      <diagonal/>
    </border>
    <border>
      <left style="medium">
        <color rgb="FFA5A5A5"/>
      </left>
      <right style="thin">
        <color indexed="64"/>
      </right>
      <top style="medium">
        <color rgb="FFA5A5A5"/>
      </top>
      <bottom style="medium">
        <color rgb="FFA5A5A5"/>
      </bottom>
      <diagonal/>
    </border>
    <border>
      <left style="medium">
        <color rgb="FFA5A5A5"/>
      </left>
      <right style="medium">
        <color rgb="FFA5A5A5"/>
      </right>
      <top/>
      <bottom style="medium">
        <color rgb="FFA5A5A5"/>
      </bottom>
      <diagonal/>
    </border>
    <border>
      <left style="medium">
        <color rgb="FFA5A5A5"/>
      </left>
      <right style="medium">
        <color rgb="FFA5A5A5"/>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auto="1"/>
      </left>
      <right style="medium">
        <color indexed="64"/>
      </right>
      <top style="medium">
        <color auto="1"/>
      </top>
      <bottom/>
      <diagonal/>
    </border>
    <border>
      <left/>
      <right/>
      <top/>
      <bottom style="medium">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auto="1"/>
      </left>
      <right/>
      <top/>
      <bottom/>
      <diagonal/>
    </border>
    <border>
      <left/>
      <right style="dotted">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style="dotted">
        <color auto="1"/>
      </left>
      <right/>
      <top style="dotted">
        <color auto="1"/>
      </top>
      <bottom/>
      <diagonal/>
    </border>
  </borders>
  <cellStyleXfs count="3">
    <xf numFmtId="0" fontId="0" fillId="0" borderId="0"/>
    <xf numFmtId="0" fontId="16" fillId="5" borderId="0" applyNumberFormat="0" applyBorder="0" applyAlignment="0" applyProtection="0"/>
    <xf numFmtId="44" fontId="17" fillId="0" borderId="0" applyFont="0" applyFill="0" applyBorder="0" applyAlignment="0" applyProtection="0"/>
  </cellStyleXfs>
  <cellXfs count="166">
    <xf numFmtId="0" fontId="0" fillId="0" borderId="0" xfId="0"/>
    <xf numFmtId="0" fontId="0" fillId="0" borderId="0" xfId="0" applyAlignment="1">
      <alignment horizontal="justify" vertical="center"/>
    </xf>
    <xf numFmtId="0" fontId="1" fillId="0" borderId="0" xfId="0" applyFont="1" applyAlignment="1">
      <alignment horizontal="justify" vertical="center"/>
    </xf>
    <xf numFmtId="0" fontId="3" fillId="0" borderId="0" xfId="0" applyFont="1" applyAlignment="1">
      <alignment horizontal="left" vertical="center" indent="5"/>
    </xf>
    <xf numFmtId="0" fontId="0" fillId="0" borderId="0" xfId="0" applyAlignment="1">
      <alignment vertical="center"/>
    </xf>
    <xf numFmtId="0" fontId="1" fillId="0" borderId="0" xfId="0" applyFont="1" applyAlignment="1">
      <alignment vertical="center"/>
    </xf>
    <xf numFmtId="0" fontId="6" fillId="0" borderId="0" xfId="0" applyFont="1" applyAlignment="1">
      <alignment horizontal="left" vertical="center" indent="5"/>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3" xfId="0" applyFont="1" applyBorder="1" applyAlignment="1">
      <alignment vertical="center" wrapText="1"/>
    </xf>
    <xf numFmtId="8" fontId="9" fillId="0" borderId="4" xfId="0" applyNumberFormat="1" applyFont="1" applyBorder="1" applyAlignment="1">
      <alignment horizontal="right" vertical="center" wrapText="1"/>
    </xf>
    <xf numFmtId="0" fontId="8" fillId="0" borderId="5" xfId="0" applyFont="1" applyBorder="1" applyAlignment="1">
      <alignment vertical="center" wrapText="1"/>
    </xf>
    <xf numFmtId="8" fontId="9" fillId="0" borderId="6" xfId="0" applyNumberFormat="1" applyFont="1" applyBorder="1" applyAlignment="1">
      <alignment horizontal="right" vertical="center" wrapText="1"/>
    </xf>
    <xf numFmtId="0" fontId="9" fillId="0" borderId="5" xfId="0" applyFont="1" applyBorder="1" applyAlignment="1">
      <alignment vertical="center" wrapText="1"/>
    </xf>
    <xf numFmtId="0" fontId="9" fillId="0" borderId="3" xfId="0" applyFont="1" applyBorder="1" applyAlignment="1">
      <alignment horizontal="right" vertical="center" wrapText="1"/>
    </xf>
    <xf numFmtId="0" fontId="8" fillId="0" borderId="4" xfId="0" applyFont="1" applyBorder="1" applyAlignment="1">
      <alignment horizontal="right" vertical="center" wrapText="1"/>
    </xf>
    <xf numFmtId="0" fontId="9" fillId="0" borderId="0" xfId="0" applyFont="1" applyAlignment="1">
      <alignment horizontal="justify" vertical="center"/>
    </xf>
    <xf numFmtId="0" fontId="8" fillId="0" borderId="3" xfId="0" applyFont="1" applyBorder="1" applyAlignment="1">
      <alignment horizontal="justify" vertical="center" wrapText="1"/>
    </xf>
    <xf numFmtId="0" fontId="8" fillId="0" borderId="5"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7" xfId="0" applyFont="1" applyBorder="1" applyAlignment="1">
      <alignment horizontal="right" vertical="center" wrapText="1"/>
    </xf>
    <xf numFmtId="0" fontId="8" fillId="0" borderId="8" xfId="0" applyFont="1" applyBorder="1" applyAlignment="1">
      <alignment horizontal="right" vertical="center" wrapText="1"/>
    </xf>
    <xf numFmtId="8" fontId="9" fillId="0" borderId="6" xfId="0" applyNumberFormat="1" applyFont="1" applyBorder="1" applyAlignment="1">
      <alignment vertical="center" wrapText="1"/>
    </xf>
    <xf numFmtId="8" fontId="8" fillId="0" borderId="4" xfId="0" applyNumberFormat="1" applyFont="1" applyBorder="1" applyAlignment="1">
      <alignment vertical="center" wrapText="1"/>
    </xf>
    <xf numFmtId="8" fontId="9" fillId="0" borderId="4" xfId="0" applyNumberFormat="1" applyFont="1" applyBorder="1" applyAlignment="1">
      <alignment vertical="center" wrapText="1"/>
    </xf>
    <xf numFmtId="8" fontId="8" fillId="0" borderId="8" xfId="0" applyNumberFormat="1" applyFont="1" applyBorder="1" applyAlignment="1">
      <alignment vertical="center" wrapText="1"/>
    </xf>
    <xf numFmtId="0" fontId="10" fillId="0" borderId="0" xfId="0" applyFont="1" applyAlignment="1">
      <alignment horizontal="justify" vertical="center"/>
    </xf>
    <xf numFmtId="0" fontId="7" fillId="2" borderId="9" xfId="0" applyFont="1" applyFill="1" applyBorder="1" applyAlignment="1">
      <alignment horizontal="center" vertical="center" wrapText="1"/>
    </xf>
    <xf numFmtId="8" fontId="8" fillId="0" borderId="4" xfId="0" applyNumberFormat="1" applyFont="1" applyBorder="1" applyAlignment="1">
      <alignment horizontal="right" vertical="center" wrapText="1"/>
    </xf>
    <xf numFmtId="0" fontId="2" fillId="0" borderId="0" xfId="0" applyFont="1" applyAlignment="1">
      <alignment horizontal="left" vertical="center" indent="5"/>
    </xf>
    <xf numFmtId="0" fontId="2" fillId="0" borderId="0" xfId="0" applyFont="1" applyAlignment="1">
      <alignment horizontal="justify" vertical="center"/>
    </xf>
    <xf numFmtId="0" fontId="6"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indent="5"/>
    </xf>
    <xf numFmtId="0" fontId="0" fillId="0" borderId="0" xfId="0" applyAlignment="1">
      <alignment horizontal="center" vertical="center" wrapText="1"/>
    </xf>
    <xf numFmtId="8" fontId="8" fillId="0" borderId="6" xfId="0" applyNumberFormat="1" applyFont="1" applyBorder="1" applyAlignment="1">
      <alignment horizontal="right" vertical="center" wrapText="1"/>
    </xf>
    <xf numFmtId="3" fontId="11" fillId="3" borderId="11" xfId="0" applyNumberFormat="1" applyFont="1" applyFill="1" applyBorder="1" applyAlignment="1">
      <alignment horizontal="right" vertical="center"/>
    </xf>
    <xf numFmtId="3" fontId="11" fillId="0" borderId="11" xfId="0" applyNumberFormat="1" applyFont="1" applyBorder="1" applyAlignment="1">
      <alignment horizontal="right" vertical="center"/>
    </xf>
    <xf numFmtId="3" fontId="12" fillId="0" borderId="11" xfId="0" applyNumberFormat="1" applyFont="1" applyBorder="1" applyAlignment="1">
      <alignment horizontal="right" vertical="center"/>
    </xf>
    <xf numFmtId="3" fontId="15" fillId="0" borderId="0" xfId="0" applyNumberFormat="1" applyFont="1" applyAlignment="1">
      <alignment horizontal="right"/>
    </xf>
    <xf numFmtId="3" fontId="15" fillId="0" borderId="11" xfId="0" applyNumberFormat="1" applyFont="1" applyBorder="1" applyAlignment="1">
      <alignment horizontal="right"/>
    </xf>
    <xf numFmtId="0" fontId="12" fillId="0" borderId="15" xfId="0" applyFont="1" applyBorder="1" applyAlignment="1">
      <alignment horizontal="left" vertical="center" indent="1"/>
    </xf>
    <xf numFmtId="0" fontId="12" fillId="0" borderId="16" xfId="0" applyFont="1" applyBorder="1" applyAlignment="1">
      <alignment horizontal="left" vertical="center" wrapText="1" indent="1"/>
    </xf>
    <xf numFmtId="3" fontId="15" fillId="0" borderId="0" xfId="0" applyNumberFormat="1" applyFont="1" applyAlignment="1">
      <alignment horizontal="right" vertical="center" wrapText="1"/>
    </xf>
    <xf numFmtId="3" fontId="15" fillId="4" borderId="0" xfId="0" applyNumberFormat="1" applyFont="1" applyFill="1" applyBorder="1" applyAlignment="1">
      <alignment horizontal="right"/>
    </xf>
    <xf numFmtId="3" fontId="15" fillId="4" borderId="0" xfId="0" applyNumberFormat="1" applyFont="1" applyFill="1" applyAlignment="1">
      <alignment horizontal="right"/>
    </xf>
    <xf numFmtId="3" fontId="15" fillId="4" borderId="11" xfId="0" applyNumberFormat="1" applyFont="1" applyFill="1" applyBorder="1" applyAlignment="1">
      <alignment horizontal="right"/>
    </xf>
    <xf numFmtId="3" fontId="12" fillId="4" borderId="16" xfId="0" applyNumberFormat="1" applyFont="1" applyFill="1" applyBorder="1" applyAlignment="1">
      <alignment horizontal="right" vertical="center"/>
    </xf>
    <xf numFmtId="0" fontId="12" fillId="4" borderId="15" xfId="0" applyFont="1" applyFill="1" applyBorder="1" applyAlignment="1">
      <alignment horizontal="left" vertical="center" wrapText="1" indent="1"/>
    </xf>
    <xf numFmtId="0" fontId="12" fillId="4" borderId="16" xfId="0" applyFont="1" applyFill="1" applyBorder="1" applyAlignment="1">
      <alignment horizontal="left" vertical="center" wrapText="1" indent="1"/>
    </xf>
    <xf numFmtId="3" fontId="12" fillId="4" borderId="11" xfId="0" applyNumberFormat="1" applyFont="1" applyFill="1" applyBorder="1" applyAlignment="1">
      <alignment horizontal="right" vertical="center"/>
    </xf>
    <xf numFmtId="3" fontId="12" fillId="4" borderId="0" xfId="0" applyNumberFormat="1" applyFont="1" applyFill="1" applyAlignment="1">
      <alignment horizontal="right" vertical="center"/>
    </xf>
    <xf numFmtId="0" fontId="12" fillId="4" borderId="15" xfId="0" applyFont="1" applyFill="1" applyBorder="1" applyAlignment="1">
      <alignment horizontal="left" vertical="center" indent="1"/>
    </xf>
    <xf numFmtId="0" fontId="16" fillId="5" borderId="5" xfId="1" applyBorder="1" applyAlignment="1">
      <alignment vertical="center" wrapText="1"/>
    </xf>
    <xf numFmtId="0" fontId="8" fillId="0" borderId="1" xfId="0" applyFont="1" applyBorder="1" applyAlignment="1">
      <alignment vertical="center" wrapText="1"/>
    </xf>
    <xf numFmtId="4" fontId="9" fillId="0" borderId="10" xfId="0" applyNumberFormat="1" applyFont="1" applyBorder="1" applyAlignment="1">
      <alignment vertical="center" wrapText="1"/>
    </xf>
    <xf numFmtId="8" fontId="0" fillId="0" borderId="0" xfId="0" applyNumberFormat="1"/>
    <xf numFmtId="164" fontId="9" fillId="0" borderId="4" xfId="2" applyNumberFormat="1" applyFont="1" applyBorder="1" applyAlignment="1">
      <alignment vertical="center" wrapText="1"/>
    </xf>
    <xf numFmtId="3" fontId="0" fillId="0" borderId="0" xfId="0" applyNumberFormat="1"/>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20" fillId="0" borderId="0" xfId="0" applyFont="1" applyFill="1" applyBorder="1" applyAlignment="1">
      <alignment vertical="top" wrapText="1"/>
    </xf>
    <xf numFmtId="0" fontId="20" fillId="0" borderId="0" xfId="0" applyFont="1" applyFill="1" applyBorder="1" applyAlignment="1">
      <alignment horizontal="center" vertical="top" wrapText="1"/>
    </xf>
    <xf numFmtId="0" fontId="21" fillId="0" borderId="0" xfId="0" applyFont="1" applyFill="1" applyBorder="1" applyAlignment="1">
      <alignment vertical="top" wrapText="1"/>
    </xf>
    <xf numFmtId="0" fontId="24" fillId="0" borderId="0" xfId="0" applyFont="1" applyFill="1" applyBorder="1" applyAlignment="1">
      <alignment vertical="top" wrapText="1"/>
    </xf>
    <xf numFmtId="0" fontId="25" fillId="0" borderId="0" xfId="0" applyFont="1" applyFill="1" applyBorder="1" applyAlignment="1">
      <alignment wrapText="1"/>
    </xf>
    <xf numFmtId="0" fontId="0" fillId="0" borderId="0" xfId="0" applyAlignment="1">
      <alignment vertical="center" wrapText="1"/>
    </xf>
    <xf numFmtId="4" fontId="0" fillId="0" borderId="0" xfId="0" applyNumberFormat="1"/>
    <xf numFmtId="4" fontId="9" fillId="0" borderId="23" xfId="0" applyNumberFormat="1" applyFont="1" applyBorder="1" applyAlignment="1">
      <alignment vertical="center" wrapText="1"/>
    </xf>
    <xf numFmtId="4" fontId="8" fillId="0" borderId="4" xfId="0" applyNumberFormat="1" applyFont="1" applyBorder="1" applyAlignment="1">
      <alignment horizontal="right" vertical="center" wrapText="1"/>
    </xf>
    <xf numFmtId="0" fontId="8" fillId="0" borderId="22" xfId="0" applyFont="1" applyBorder="1" applyAlignment="1">
      <alignment vertical="center" wrapText="1"/>
    </xf>
    <xf numFmtId="8" fontId="9" fillId="0" borderId="24" xfId="0" applyNumberFormat="1" applyFont="1" applyBorder="1" applyAlignment="1">
      <alignment vertical="center" wrapText="1"/>
    </xf>
    <xf numFmtId="8" fontId="9" fillId="0" borderId="22" xfId="0" applyNumberFormat="1" applyFont="1" applyBorder="1" applyAlignment="1">
      <alignment vertical="center" wrapText="1"/>
    </xf>
    <xf numFmtId="8" fontId="9" fillId="0" borderId="8" xfId="0" applyNumberFormat="1" applyFont="1" applyBorder="1" applyAlignment="1">
      <alignment vertical="center" wrapText="1"/>
    </xf>
    <xf numFmtId="0" fontId="8" fillId="0" borderId="25" xfId="0" applyFont="1" applyBorder="1" applyAlignment="1">
      <alignment vertical="center" wrapText="1"/>
    </xf>
    <xf numFmtId="6" fontId="9" fillId="0" borderId="22" xfId="0" applyNumberFormat="1" applyFont="1" applyBorder="1" applyAlignment="1">
      <alignment horizontal="right" vertical="center" wrapText="1"/>
    </xf>
    <xf numFmtId="8" fontId="9" fillId="0" borderId="22" xfId="0" applyNumberFormat="1" applyFont="1" applyBorder="1" applyAlignment="1">
      <alignment horizontal="right" vertical="center" wrapText="1"/>
    </xf>
    <xf numFmtId="0" fontId="8" fillId="0" borderId="24" xfId="0" applyFont="1" applyBorder="1" applyAlignment="1">
      <alignment vertical="center" wrapText="1"/>
    </xf>
    <xf numFmtId="8" fontId="9" fillId="0" borderId="24"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0" fontId="27" fillId="0" borderId="0" xfId="0" applyFont="1" applyAlignment="1">
      <alignment vertical="center"/>
    </xf>
    <xf numFmtId="0" fontId="27" fillId="0" borderId="0" xfId="0" applyFont="1"/>
    <xf numFmtId="0" fontId="26" fillId="0" borderId="30" xfId="0" applyFont="1" applyBorder="1" applyAlignment="1">
      <alignment vertical="center" wrapText="1"/>
    </xf>
    <xf numFmtId="0" fontId="28" fillId="0" borderId="29" xfId="0" applyFont="1" applyBorder="1" applyAlignment="1">
      <alignment vertical="center"/>
    </xf>
    <xf numFmtId="0" fontId="28" fillId="0" borderId="0" xfId="0" applyFont="1" applyAlignment="1">
      <alignment vertical="center"/>
    </xf>
    <xf numFmtId="0" fontId="28" fillId="0" borderId="33" xfId="0" applyFont="1" applyBorder="1" applyAlignment="1">
      <alignment vertical="center"/>
    </xf>
    <xf numFmtId="0" fontId="28" fillId="0" borderId="27" xfId="0" applyFont="1" applyBorder="1" applyAlignment="1">
      <alignment vertical="center"/>
    </xf>
    <xf numFmtId="0" fontId="28" fillId="0" borderId="31" xfId="0" applyFont="1" applyBorder="1" applyAlignment="1">
      <alignment vertical="center"/>
    </xf>
    <xf numFmtId="0" fontId="28" fillId="0" borderId="0" xfId="0" applyFont="1" applyBorder="1" applyAlignment="1">
      <alignment vertical="center"/>
    </xf>
    <xf numFmtId="0" fontId="26" fillId="0" borderId="0" xfId="0" applyFont="1" applyBorder="1" applyAlignment="1">
      <alignment horizontal="center" vertical="center" wrapText="1"/>
    </xf>
    <xf numFmtId="0" fontId="26" fillId="0" borderId="31" xfId="0" applyFont="1" applyBorder="1" applyAlignment="1">
      <alignment horizontal="center" vertical="center" wrapText="1"/>
    </xf>
    <xf numFmtId="0" fontId="28" fillId="0" borderId="34" xfId="0" applyFont="1" applyBorder="1" applyAlignment="1">
      <alignment vertical="center"/>
    </xf>
    <xf numFmtId="0" fontId="28" fillId="0" borderId="28" xfId="0" applyFont="1" applyBorder="1" applyAlignment="1">
      <alignment vertical="center"/>
    </xf>
    <xf numFmtId="0" fontId="28" fillId="0" borderId="36" xfId="0" applyFont="1" applyBorder="1" applyAlignment="1">
      <alignment vertical="center"/>
    </xf>
    <xf numFmtId="0" fontId="28" fillId="0" borderId="30" xfId="0" applyFont="1" applyBorder="1" applyAlignment="1">
      <alignment vertical="center"/>
    </xf>
    <xf numFmtId="0" fontId="26" fillId="0" borderId="34" xfId="0" applyFont="1" applyBorder="1" applyAlignment="1">
      <alignment horizontal="center" vertical="center" wrapText="1"/>
    </xf>
    <xf numFmtId="0" fontId="28" fillId="0" borderId="32" xfId="0" applyFont="1" applyBorder="1" applyAlignment="1">
      <alignment vertical="center"/>
    </xf>
    <xf numFmtId="0" fontId="28" fillId="0" borderId="37" xfId="0" applyFont="1" applyBorder="1" applyAlignment="1">
      <alignment vertical="center"/>
    </xf>
    <xf numFmtId="0" fontId="28" fillId="0" borderId="38" xfId="0" applyFont="1" applyBorder="1" applyAlignment="1">
      <alignment vertical="center"/>
    </xf>
    <xf numFmtId="0" fontId="28" fillId="0" borderId="39" xfId="0" applyFont="1" applyBorder="1" applyAlignment="1">
      <alignment vertical="center"/>
    </xf>
    <xf numFmtId="0" fontId="28" fillId="0" borderId="40" xfId="0" applyFont="1" applyBorder="1" applyAlignment="1">
      <alignment vertical="center"/>
    </xf>
    <xf numFmtId="0" fontId="28" fillId="0" borderId="41" xfId="0" applyFont="1" applyBorder="1" applyAlignment="1">
      <alignment vertical="center"/>
    </xf>
    <xf numFmtId="0" fontId="28" fillId="0" borderId="42" xfId="0" applyFont="1" applyBorder="1" applyAlignment="1">
      <alignment vertical="center"/>
    </xf>
    <xf numFmtId="0" fontId="28" fillId="0" borderId="43" xfId="0" applyFont="1" applyBorder="1" applyAlignment="1">
      <alignment vertical="center"/>
    </xf>
    <xf numFmtId="0" fontId="28" fillId="0" borderId="44" xfId="0" applyFont="1" applyBorder="1" applyAlignment="1">
      <alignment vertical="center"/>
    </xf>
    <xf numFmtId="0" fontId="28" fillId="0" borderId="45" xfId="0" applyFont="1" applyBorder="1" applyAlignment="1">
      <alignment vertical="center"/>
    </xf>
    <xf numFmtId="0" fontId="0" fillId="0" borderId="0" xfId="0" applyAlignment="1">
      <alignment horizontal="left" vertical="center" wrapText="1"/>
    </xf>
    <xf numFmtId="0" fontId="15" fillId="4" borderId="0" xfId="0" applyFont="1" applyFill="1" applyBorder="1"/>
    <xf numFmtId="0" fontId="11" fillId="3" borderId="15" xfId="0" applyFont="1" applyFill="1" applyBorder="1" applyAlignment="1">
      <alignment vertical="center"/>
    </xf>
    <xf numFmtId="0" fontId="11" fillId="3" borderId="16" xfId="0" applyFont="1" applyFill="1" applyBorder="1" applyAlignment="1">
      <alignment vertical="center"/>
    </xf>
    <xf numFmtId="0" fontId="0" fillId="0" borderId="0" xfId="0" applyAlignment="1">
      <alignment horizontal="center" vertical="center" wrapText="1"/>
    </xf>
    <xf numFmtId="0" fontId="26" fillId="0" borderId="32"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27" xfId="0" applyFont="1" applyBorder="1" applyAlignment="1">
      <alignment horizontal="center" vertical="center"/>
    </xf>
    <xf numFmtId="0" fontId="26" fillId="0" borderId="37" xfId="0" applyFont="1" applyBorder="1" applyAlignment="1">
      <alignment horizontal="center" vertical="center"/>
    </xf>
    <xf numFmtId="0" fontId="26"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37" xfId="0" applyFont="1" applyBorder="1" applyAlignment="1">
      <alignment horizontal="center" vertical="center"/>
    </xf>
    <xf numFmtId="0" fontId="29" fillId="0" borderId="26" xfId="0" applyFont="1" applyBorder="1" applyAlignment="1">
      <alignment horizontal="center" vertical="center"/>
    </xf>
    <xf numFmtId="0" fontId="11" fillId="3" borderId="20"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2" fillId="4" borderId="11" xfId="0" applyFont="1" applyFill="1" applyBorder="1" applyAlignment="1">
      <alignment horizontal="left" vertical="center" wrapText="1" indent="1"/>
    </xf>
    <xf numFmtId="0" fontId="11" fillId="4" borderId="11" xfId="0" applyFont="1" applyFill="1" applyBorder="1" applyAlignment="1">
      <alignment vertical="center" wrapText="1"/>
    </xf>
    <xf numFmtId="0" fontId="12" fillId="4" borderId="11" xfId="0" applyFont="1" applyFill="1" applyBorder="1" applyAlignment="1">
      <alignment horizontal="left" vertical="center" indent="1"/>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5" fillId="0" borderId="0" xfId="0" applyFont="1" applyBorder="1"/>
    <xf numFmtId="0" fontId="11" fillId="0" borderId="11" xfId="0" applyFont="1" applyBorder="1" applyAlignment="1">
      <alignment vertical="center"/>
    </xf>
    <xf numFmtId="0" fontId="22" fillId="0" borderId="0" xfId="0" applyFont="1" applyFill="1" applyBorder="1" applyAlignment="1">
      <alignment horizontal="left" wrapText="1"/>
    </xf>
    <xf numFmtId="0" fontId="23" fillId="0" borderId="0" xfId="0" applyFont="1" applyFill="1" applyBorder="1" applyAlignment="1">
      <alignment horizontal="right" vertical="center" wrapText="1"/>
    </xf>
    <xf numFmtId="0" fontId="18" fillId="0" borderId="0" xfId="0" applyFont="1" applyFill="1" applyBorder="1" applyAlignment="1">
      <alignment horizontal="center" vertical="top" wrapText="1"/>
    </xf>
    <xf numFmtId="0" fontId="20" fillId="0" borderId="0" xfId="0" applyFont="1" applyFill="1" applyBorder="1" applyAlignment="1">
      <alignment horizontal="center" vertical="top" wrapText="1"/>
    </xf>
    <xf numFmtId="0" fontId="21" fillId="0" borderId="0" xfId="0" applyFont="1" applyFill="1" applyBorder="1" applyAlignment="1">
      <alignment horizontal="center" vertical="top" wrapText="1"/>
    </xf>
    <xf numFmtId="0" fontId="24" fillId="0" borderId="0" xfId="0" applyFont="1" applyFill="1" applyBorder="1" applyAlignment="1">
      <alignment horizontal="center" vertical="top" wrapText="1"/>
    </xf>
    <xf numFmtId="0" fontId="23" fillId="0" borderId="0" xfId="0" applyFont="1" applyFill="1" applyBorder="1" applyAlignment="1">
      <alignment horizontal="left" vertical="center" wrapText="1"/>
    </xf>
    <xf numFmtId="0" fontId="2" fillId="0" borderId="0" xfId="0" applyFont="1" applyAlignment="1">
      <alignment horizontal="center" vertical="center"/>
    </xf>
    <xf numFmtId="0" fontId="26" fillId="0" borderId="29"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4" xfId="0" applyFont="1" applyBorder="1" applyAlignment="1">
      <alignment horizontal="center" vertical="center" wrapText="1"/>
    </xf>
    <xf numFmtId="0" fontId="30" fillId="0" borderId="0" xfId="0" applyFont="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28" xfId="0" applyFont="1" applyBorder="1" applyAlignment="1">
      <alignment horizontal="center" vertical="center"/>
    </xf>
    <xf numFmtId="0" fontId="26" fillId="0" borderId="30" xfId="0" applyFont="1" applyBorder="1" applyAlignment="1">
      <alignment horizontal="center" vertical="center" wrapText="1"/>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28" xfId="0" applyFont="1" applyBorder="1" applyAlignment="1">
      <alignment horizontal="center" vertical="center"/>
    </xf>
    <xf numFmtId="0" fontId="0" fillId="0" borderId="0" xfId="0" applyBorder="1"/>
  </cellXfs>
  <cellStyles count="3">
    <cellStyle name="Incorrecto" xfId="1" builtinId="27"/>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390526</xdr:colOff>
      <xdr:row>188</xdr:row>
      <xdr:rowOff>1409700</xdr:rowOff>
    </xdr:from>
    <xdr:to>
      <xdr:col>5</xdr:col>
      <xdr:colOff>295276</xdr:colOff>
      <xdr:row>198</xdr:row>
      <xdr:rowOff>109799</xdr:rowOff>
    </xdr:to>
    <xdr:pic>
      <xdr:nvPicPr>
        <xdr:cNvPr id="6"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7220" t="18411" r="46898" b="65900"/>
        <a:stretch>
          <a:fillRect/>
        </a:stretch>
      </xdr:blipFill>
      <xdr:spPr bwMode="auto">
        <a:xfrm>
          <a:off x="1152526" y="56492775"/>
          <a:ext cx="4991100" cy="1938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523876</xdr:colOff>
      <xdr:row>206</xdr:row>
      <xdr:rowOff>171451</xdr:rowOff>
    </xdr:from>
    <xdr:to>
      <xdr:col>6</xdr:col>
      <xdr:colOff>1</xdr:colOff>
      <xdr:row>217</xdr:row>
      <xdr:rowOff>200026</xdr:rowOff>
    </xdr:to>
    <xdr:pic>
      <xdr:nvPicPr>
        <xdr:cNvPr id="7"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1089" t="31706" r="22749" b="25670"/>
        <a:stretch>
          <a:fillRect/>
        </a:stretch>
      </xdr:blipFill>
      <xdr:spPr bwMode="auto">
        <a:xfrm>
          <a:off x="523876" y="57569101"/>
          <a:ext cx="6019800"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0</xdr:row>
      <xdr:rowOff>276224</xdr:rowOff>
    </xdr:from>
    <xdr:to>
      <xdr:col>1</xdr:col>
      <xdr:colOff>685800</xdr:colOff>
      <xdr:row>3</xdr:row>
      <xdr:rowOff>38099</xdr:rowOff>
    </xdr:to>
    <xdr:pic>
      <xdr:nvPicPr>
        <xdr:cNvPr id="5" name="image1.png"/>
        <xdr:cNvPicPr>
          <a:picLocks noChangeAspect="1"/>
        </xdr:cNvPicPr>
      </xdr:nvPicPr>
      <xdr:blipFill>
        <a:blip xmlns:r="http://schemas.openxmlformats.org/officeDocument/2006/relationships" r:embed="rId3"/>
        <a:stretch>
          <a:fillRect/>
        </a:stretch>
      </xdr:blipFill>
      <xdr:spPr>
        <a:xfrm>
          <a:off x="28575" y="276224"/>
          <a:ext cx="1419225" cy="314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7"/>
  <sheetViews>
    <sheetView tabSelected="1" zoomScaleNormal="100" workbookViewId="0">
      <selection sqref="A1:G1"/>
    </sheetView>
  </sheetViews>
  <sheetFormatPr baseColWidth="10" defaultRowHeight="15" x14ac:dyDescent="0.25"/>
  <cols>
    <col min="2" max="2" width="14.85546875" customWidth="1"/>
    <col min="3" max="3" width="26.28515625" customWidth="1"/>
    <col min="4" max="4" width="32.7109375" customWidth="1"/>
    <col min="5" max="5" width="17.28515625" customWidth="1"/>
    <col min="6" max="6" width="13.85546875" customWidth="1"/>
    <col min="7" max="7" width="14.28515625" customWidth="1"/>
    <col min="8" max="8" width="0.42578125" customWidth="1"/>
    <col min="9" max="9" width="11.42578125" hidden="1" customWidth="1"/>
    <col min="10" max="10" width="3.28515625" hidden="1" customWidth="1"/>
  </cols>
  <sheetData>
    <row r="1" spans="1:22" ht="21.75" customHeight="1" x14ac:dyDescent="0.25">
      <c r="A1" s="144" t="s">
        <v>164</v>
      </c>
      <c r="B1" s="144"/>
      <c r="C1" s="144"/>
      <c r="D1" s="144"/>
      <c r="E1" s="144"/>
      <c r="F1" s="144"/>
      <c r="G1" s="144"/>
      <c r="H1" s="59"/>
      <c r="I1" s="59"/>
      <c r="J1" s="59"/>
      <c r="K1" s="59"/>
      <c r="L1" s="59"/>
      <c r="M1" s="59"/>
      <c r="N1" s="59"/>
      <c r="O1" s="59"/>
      <c r="P1" s="59"/>
      <c r="Q1" s="59"/>
      <c r="R1" s="59"/>
      <c r="S1" s="59"/>
    </row>
    <row r="2" spans="1:22" ht="6.75" customHeight="1" x14ac:dyDescent="0.25">
      <c r="A2" s="60"/>
      <c r="B2" s="60"/>
      <c r="C2" s="60"/>
      <c r="D2" s="60"/>
      <c r="E2" s="60"/>
      <c r="F2" s="60"/>
      <c r="G2" s="59"/>
      <c r="H2" s="59"/>
      <c r="I2" s="59"/>
      <c r="J2" s="59"/>
      <c r="K2" s="59"/>
      <c r="L2" s="59"/>
      <c r="M2" s="59"/>
      <c r="N2" s="59"/>
      <c r="O2" s="59"/>
      <c r="P2" s="59"/>
      <c r="Q2" s="59"/>
      <c r="R2" s="59"/>
      <c r="S2" s="59"/>
    </row>
    <row r="3" spans="1:22" x14ac:dyDescent="0.25">
      <c r="A3" s="145" t="s">
        <v>179</v>
      </c>
      <c r="B3" s="145"/>
      <c r="C3" s="145"/>
      <c r="D3" s="145"/>
      <c r="E3" s="145"/>
      <c r="F3" s="145"/>
      <c r="G3" s="145"/>
      <c r="H3" s="61"/>
      <c r="I3" s="61"/>
      <c r="J3" s="61"/>
      <c r="K3" s="61"/>
      <c r="L3" s="61"/>
      <c r="M3" s="61"/>
      <c r="N3" s="61"/>
      <c r="O3" s="61"/>
      <c r="P3" s="61"/>
      <c r="Q3" s="61"/>
    </row>
    <row r="4" spans="1:22" ht="9" customHeight="1" x14ac:dyDescent="0.25">
      <c r="A4" s="62"/>
      <c r="B4" s="62"/>
      <c r="C4" s="62"/>
      <c r="D4" s="62"/>
      <c r="E4" s="62"/>
      <c r="F4" s="62"/>
      <c r="G4" s="62"/>
      <c r="H4" s="61"/>
      <c r="I4" s="61"/>
      <c r="J4" s="61"/>
      <c r="K4" s="61"/>
      <c r="L4" s="61"/>
      <c r="M4" s="61"/>
      <c r="N4" s="61"/>
      <c r="O4" s="61"/>
      <c r="P4" s="61"/>
      <c r="Q4" s="61"/>
    </row>
    <row r="5" spans="1:22" ht="15" customHeight="1" x14ac:dyDescent="0.25">
      <c r="A5" s="146" t="s">
        <v>0</v>
      </c>
      <c r="B5" s="146"/>
      <c r="C5" s="146"/>
      <c r="D5" s="146"/>
      <c r="E5" s="146"/>
      <c r="F5" s="146"/>
      <c r="G5" s="146"/>
      <c r="H5" s="63"/>
      <c r="I5" s="63"/>
      <c r="J5" s="63"/>
      <c r="K5" s="63"/>
      <c r="L5" s="63"/>
      <c r="M5" s="63"/>
      <c r="N5" s="63"/>
      <c r="O5" s="63"/>
      <c r="P5" s="63"/>
    </row>
    <row r="6" spans="1:22" ht="18.75" x14ac:dyDescent="0.25">
      <c r="A6" s="149" t="s">
        <v>184</v>
      </c>
      <c r="B6" s="149"/>
      <c r="C6" s="149"/>
      <c r="D6" s="149"/>
      <c r="E6" s="149"/>
      <c r="F6" s="149"/>
      <c r="G6" s="149"/>
      <c r="H6" s="149"/>
      <c r="I6" s="149"/>
      <c r="J6" s="149"/>
      <c r="K6" s="63"/>
      <c r="L6" s="63"/>
      <c r="M6" s="63"/>
      <c r="N6" s="143"/>
      <c r="O6" s="143"/>
      <c r="P6" s="143"/>
      <c r="Q6" s="143"/>
      <c r="R6" s="143"/>
      <c r="S6" s="148"/>
      <c r="T6" s="148"/>
      <c r="U6" s="148"/>
      <c r="V6" s="148"/>
    </row>
    <row r="7" spans="1:22" ht="12" customHeight="1" x14ac:dyDescent="0.25">
      <c r="A7" s="147" t="s">
        <v>185</v>
      </c>
      <c r="B7" s="147"/>
      <c r="C7" s="147"/>
      <c r="D7" s="147"/>
      <c r="E7" s="147"/>
      <c r="F7" s="147"/>
      <c r="G7" s="147"/>
      <c r="I7" s="64"/>
      <c r="J7" s="64"/>
      <c r="K7" s="64"/>
      <c r="L7" s="64"/>
      <c r="M7" s="64"/>
      <c r="N7" s="143"/>
      <c r="O7" s="143"/>
      <c r="P7" s="143"/>
      <c r="Q7" s="143"/>
      <c r="R7" s="143"/>
      <c r="S7" s="148"/>
      <c r="T7" s="148"/>
      <c r="U7" s="148"/>
      <c r="V7" s="148"/>
    </row>
    <row r="8" spans="1:22" ht="10.5" customHeight="1" x14ac:dyDescent="0.25">
      <c r="B8" s="142"/>
      <c r="C8" s="142"/>
      <c r="D8" s="142"/>
      <c r="E8" s="65"/>
      <c r="F8" s="65"/>
      <c r="G8" s="65"/>
      <c r="H8" s="65"/>
      <c r="I8" s="65"/>
      <c r="J8" s="65"/>
      <c r="K8" s="65"/>
      <c r="L8" s="65"/>
      <c r="M8" s="65"/>
      <c r="N8" s="65"/>
      <c r="O8" s="65"/>
      <c r="P8" s="65"/>
      <c r="Q8" s="143"/>
      <c r="R8" s="143"/>
      <c r="S8" s="143"/>
      <c r="T8" s="143"/>
    </row>
    <row r="9" spans="1:22" x14ac:dyDescent="0.25">
      <c r="A9" s="110" t="s">
        <v>1</v>
      </c>
      <c r="B9" s="110"/>
      <c r="C9" s="110"/>
      <c r="D9" s="110"/>
      <c r="E9" s="110"/>
      <c r="F9" s="110"/>
      <c r="G9" s="110"/>
      <c r="H9" s="110"/>
      <c r="I9" s="110"/>
      <c r="J9" s="110"/>
      <c r="K9" s="1"/>
      <c r="L9" s="1"/>
      <c r="M9" s="1"/>
    </row>
    <row r="10" spans="1:22" x14ac:dyDescent="0.25">
      <c r="A10" s="2"/>
    </row>
    <row r="11" spans="1:22" x14ac:dyDescent="0.25">
      <c r="A11" s="3" t="s">
        <v>2</v>
      </c>
    </row>
    <row r="12" spans="1:22" x14ac:dyDescent="0.25">
      <c r="A12" s="3" t="s">
        <v>3</v>
      </c>
    </row>
    <row r="13" spans="1:22" x14ac:dyDescent="0.25">
      <c r="A13" s="3" t="s">
        <v>4</v>
      </c>
    </row>
    <row r="14" spans="1:22" x14ac:dyDescent="0.25">
      <c r="A14" s="110" t="s">
        <v>5</v>
      </c>
      <c r="B14" s="110"/>
      <c r="C14" s="110"/>
      <c r="D14" s="110"/>
      <c r="E14" s="110"/>
      <c r="F14" s="110"/>
      <c r="G14" s="110"/>
      <c r="H14" s="110"/>
      <c r="I14" s="110"/>
      <c r="J14" s="110"/>
    </row>
    <row r="15" spans="1:22" x14ac:dyDescent="0.25">
      <c r="A15" s="5" t="s">
        <v>6</v>
      </c>
    </row>
    <row r="16" spans="1:22" x14ac:dyDescent="0.25">
      <c r="A16" s="5" t="s">
        <v>7</v>
      </c>
    </row>
    <row r="17" spans="1:10" x14ac:dyDescent="0.25">
      <c r="A17" s="5"/>
    </row>
    <row r="18" spans="1:10" x14ac:dyDescent="0.25">
      <c r="A18" s="6" t="s">
        <v>8</v>
      </c>
    </row>
    <row r="19" spans="1:10" x14ac:dyDescent="0.25">
      <c r="A19" s="110" t="s">
        <v>186</v>
      </c>
      <c r="B19" s="110"/>
      <c r="C19" s="110"/>
      <c r="D19" s="110"/>
      <c r="E19" s="110"/>
      <c r="F19" s="110"/>
      <c r="G19" s="110"/>
      <c r="H19" s="110"/>
      <c r="I19" s="110"/>
      <c r="J19" s="110"/>
    </row>
    <row r="20" spans="1:10" ht="32.25" customHeight="1" thickBot="1" x14ac:dyDescent="0.3">
      <c r="A20" s="1"/>
    </row>
    <row r="21" spans="1:10" ht="15" customHeight="1" thickBot="1" x14ac:dyDescent="0.3">
      <c r="D21" s="7" t="s">
        <v>9</v>
      </c>
      <c r="E21" s="8" t="s">
        <v>10</v>
      </c>
    </row>
    <row r="22" spans="1:10" ht="15.75" thickBot="1" x14ac:dyDescent="0.3">
      <c r="D22" s="9" t="s">
        <v>11</v>
      </c>
      <c r="E22" s="10">
        <v>15356.85</v>
      </c>
    </row>
    <row r="23" spans="1:10" ht="15.75" thickBot="1" x14ac:dyDescent="0.3">
      <c r="D23" s="11" t="s">
        <v>12</v>
      </c>
      <c r="E23" s="12">
        <v>3000</v>
      </c>
    </row>
    <row r="24" spans="1:10" ht="15.75" thickBot="1" x14ac:dyDescent="0.3">
      <c r="D24" s="9" t="s">
        <v>176</v>
      </c>
      <c r="E24" s="10">
        <v>173451.59</v>
      </c>
    </row>
    <row r="25" spans="1:10" ht="15.75" thickBot="1" x14ac:dyDescent="0.3">
      <c r="D25" s="13" t="s">
        <v>13</v>
      </c>
      <c r="E25" s="35">
        <f>+E22+E23+E24</f>
        <v>191808.44</v>
      </c>
    </row>
    <row r="26" spans="1:10" ht="15.75" thickBot="1" x14ac:dyDescent="0.3">
      <c r="D26" s="14"/>
      <c r="E26" s="15"/>
    </row>
    <row r="27" spans="1:10" x14ac:dyDescent="0.25">
      <c r="D27" s="1"/>
    </row>
    <row r="28" spans="1:10" x14ac:dyDescent="0.25">
      <c r="A28" s="110" t="s">
        <v>177</v>
      </c>
      <c r="B28" s="110"/>
      <c r="C28" s="110"/>
      <c r="D28" s="110"/>
      <c r="E28" s="110"/>
      <c r="F28" s="110"/>
      <c r="G28" s="110"/>
      <c r="H28" s="110"/>
      <c r="I28" s="110"/>
      <c r="J28" s="110"/>
    </row>
    <row r="29" spans="1:10" x14ac:dyDescent="0.25">
      <c r="A29" s="16"/>
    </row>
    <row r="30" spans="1:10" x14ac:dyDescent="0.25">
      <c r="A30" s="5"/>
    </row>
    <row r="31" spans="1:10" x14ac:dyDescent="0.25">
      <c r="A31" s="6" t="s">
        <v>14</v>
      </c>
    </row>
    <row r="32" spans="1:10" ht="32.25" customHeight="1" x14ac:dyDescent="0.25">
      <c r="A32" s="110" t="s">
        <v>187</v>
      </c>
      <c r="B32" s="110"/>
      <c r="C32" s="110"/>
      <c r="D32" s="110"/>
      <c r="E32" s="110"/>
      <c r="F32" s="110"/>
      <c r="G32" s="110"/>
      <c r="H32" s="66"/>
      <c r="I32" s="66"/>
      <c r="J32" s="66"/>
    </row>
    <row r="33" spans="1:7" ht="15.75" thickBot="1" x14ac:dyDescent="0.3">
      <c r="A33" s="4"/>
    </row>
    <row r="34" spans="1:7" ht="15.75" thickBot="1" x14ac:dyDescent="0.3">
      <c r="D34" s="7" t="s">
        <v>9</v>
      </c>
      <c r="E34" s="8" t="s">
        <v>10</v>
      </c>
    </row>
    <row r="35" spans="1:7" ht="30.75" thickBot="1" x14ac:dyDescent="0.3">
      <c r="D35" s="17" t="s">
        <v>15</v>
      </c>
      <c r="E35" s="10">
        <v>248810.97</v>
      </c>
    </row>
    <row r="36" spans="1:7" ht="30.75" thickBot="1" x14ac:dyDescent="0.3">
      <c r="D36" s="18" t="s">
        <v>16</v>
      </c>
      <c r="E36" s="12">
        <v>6897.01</v>
      </c>
      <c r="F36" s="56"/>
    </row>
    <row r="37" spans="1:7" ht="45.75" thickBot="1" x14ac:dyDescent="0.3">
      <c r="D37" s="17" t="s">
        <v>17</v>
      </c>
      <c r="E37" s="10">
        <v>278108.84000000003</v>
      </c>
      <c r="F37" s="56"/>
    </row>
    <row r="38" spans="1:7" ht="30.75" thickBot="1" x14ac:dyDescent="0.3">
      <c r="D38" s="18" t="s">
        <v>18</v>
      </c>
      <c r="E38" s="12">
        <v>1299</v>
      </c>
      <c r="F38" s="56"/>
    </row>
    <row r="39" spans="1:7" ht="30.75" thickBot="1" x14ac:dyDescent="0.3">
      <c r="D39" s="17" t="s">
        <v>19</v>
      </c>
      <c r="E39" s="10">
        <v>100487.46</v>
      </c>
    </row>
    <row r="40" spans="1:7" ht="30.75" thickBot="1" x14ac:dyDescent="0.3">
      <c r="D40" s="18" t="s">
        <v>20</v>
      </c>
      <c r="E40" s="12">
        <v>2440.92</v>
      </c>
      <c r="F40" s="56"/>
    </row>
    <row r="41" spans="1:7" ht="29.25" customHeight="1" thickBot="1" x14ac:dyDescent="0.3">
      <c r="D41" s="17" t="s">
        <v>180</v>
      </c>
      <c r="E41" s="10">
        <v>449714.6</v>
      </c>
      <c r="F41" s="56"/>
    </row>
    <row r="42" spans="1:7" ht="32.25" customHeight="1" thickBot="1" x14ac:dyDescent="0.3">
      <c r="D42" s="17" t="s">
        <v>21</v>
      </c>
      <c r="E42" s="10">
        <v>246187.68</v>
      </c>
      <c r="F42" s="56"/>
    </row>
    <row r="43" spans="1:7" ht="42.75" customHeight="1" thickBot="1" x14ac:dyDescent="0.3">
      <c r="D43" s="18" t="s">
        <v>22</v>
      </c>
      <c r="E43" s="12">
        <v>12446.99</v>
      </c>
    </row>
    <row r="44" spans="1:7" ht="30.75" thickBot="1" x14ac:dyDescent="0.3">
      <c r="D44" s="17" t="s">
        <v>23</v>
      </c>
      <c r="E44" s="10">
        <v>1207</v>
      </c>
    </row>
    <row r="45" spans="1:7" ht="15.75" thickBot="1" x14ac:dyDescent="0.3">
      <c r="D45" s="18" t="s">
        <v>24</v>
      </c>
      <c r="E45" s="12">
        <v>2054</v>
      </c>
    </row>
    <row r="46" spans="1:7" ht="15.75" thickBot="1" x14ac:dyDescent="0.3">
      <c r="D46" s="19" t="s">
        <v>13</v>
      </c>
      <c r="E46" s="28">
        <f>SUM(E35:E45)</f>
        <v>1349654.47</v>
      </c>
      <c r="G46" s="56"/>
    </row>
    <row r="47" spans="1:7" ht="15.75" thickBot="1" x14ac:dyDescent="0.3">
      <c r="D47" s="20"/>
      <c r="E47" s="21"/>
    </row>
    <row r="48" spans="1:7" x14ac:dyDescent="0.25">
      <c r="A48" s="2"/>
    </row>
    <row r="49" spans="1:10" x14ac:dyDescent="0.25">
      <c r="A49" s="6" t="s">
        <v>25</v>
      </c>
    </row>
    <row r="50" spans="1:10" ht="33.75" customHeight="1" x14ac:dyDescent="0.25">
      <c r="A50" s="110" t="s">
        <v>26</v>
      </c>
      <c r="B50" s="110"/>
      <c r="C50" s="110"/>
      <c r="D50" s="110"/>
      <c r="E50" s="110"/>
      <c r="F50" s="110"/>
      <c r="G50" s="110"/>
      <c r="H50" s="110"/>
      <c r="I50" s="110"/>
      <c r="J50" s="110"/>
    </row>
    <row r="51" spans="1:10" ht="15.75" thickBot="1" x14ac:dyDescent="0.3">
      <c r="A51" s="34"/>
      <c r="B51" s="34"/>
      <c r="C51" s="34"/>
      <c r="D51" s="34"/>
      <c r="E51" s="34"/>
      <c r="F51" s="34"/>
      <c r="G51" s="34"/>
      <c r="H51" s="34"/>
      <c r="I51" s="34"/>
      <c r="J51" s="34"/>
    </row>
    <row r="52" spans="1:10" ht="15.75" thickBot="1" x14ac:dyDescent="0.3">
      <c r="D52" s="7" t="s">
        <v>9</v>
      </c>
      <c r="E52" s="8" t="s">
        <v>10</v>
      </c>
    </row>
    <row r="53" spans="1:10" ht="39.75" customHeight="1" thickBot="1" x14ac:dyDescent="0.3">
      <c r="D53" s="9" t="s">
        <v>27</v>
      </c>
      <c r="E53" s="57">
        <v>37600</v>
      </c>
    </row>
    <row r="54" spans="1:10" ht="15.75" thickBot="1" x14ac:dyDescent="0.3">
      <c r="D54" s="11" t="s">
        <v>28</v>
      </c>
      <c r="E54" s="22">
        <v>61660.2</v>
      </c>
    </row>
    <row r="55" spans="1:10" ht="15.75" thickBot="1" x14ac:dyDescent="0.3">
      <c r="D55" s="14" t="s">
        <v>13</v>
      </c>
      <c r="E55" s="23">
        <f>SUM(E53:E54)</f>
        <v>99260.2</v>
      </c>
    </row>
    <row r="56" spans="1:10" ht="22.5" customHeight="1" x14ac:dyDescent="0.25">
      <c r="A56" s="4"/>
    </row>
    <row r="57" spans="1:10" x14ac:dyDescent="0.25">
      <c r="A57" s="4"/>
    </row>
    <row r="58" spans="1:10" x14ac:dyDescent="0.25">
      <c r="A58" s="6" t="s">
        <v>29</v>
      </c>
    </row>
    <row r="59" spans="1:10" x14ac:dyDescent="0.25">
      <c r="A59" s="5"/>
    </row>
    <row r="60" spans="1:10" x14ac:dyDescent="0.25">
      <c r="A60" s="6" t="s">
        <v>30</v>
      </c>
    </row>
    <row r="61" spans="1:10" x14ac:dyDescent="0.25">
      <c r="A61" s="110" t="s">
        <v>31</v>
      </c>
      <c r="B61" s="110"/>
      <c r="C61" s="110"/>
      <c r="D61" s="110"/>
      <c r="E61" s="110"/>
      <c r="F61" s="110"/>
      <c r="G61" s="110"/>
      <c r="H61" s="110"/>
      <c r="I61" s="110"/>
      <c r="J61" s="110"/>
    </row>
    <row r="62" spans="1:10" ht="15.75" thickBot="1" x14ac:dyDescent="0.3">
      <c r="A62" s="1"/>
    </row>
    <row r="63" spans="1:10" ht="15.75" thickBot="1" x14ac:dyDescent="0.3">
      <c r="D63" s="7" t="s">
        <v>9</v>
      </c>
      <c r="E63" s="8" t="s">
        <v>10</v>
      </c>
    </row>
    <row r="64" spans="1:10" ht="36" customHeight="1" thickBot="1" x14ac:dyDescent="0.3">
      <c r="D64" s="54" t="s">
        <v>181</v>
      </c>
      <c r="E64" s="55">
        <v>838</v>
      </c>
    </row>
    <row r="65" spans="1:10" ht="36" customHeight="1" thickBot="1" x14ac:dyDescent="0.3">
      <c r="D65" s="54" t="s">
        <v>182</v>
      </c>
      <c r="E65" s="55">
        <v>36696.71</v>
      </c>
    </row>
    <row r="66" spans="1:10" ht="49.5" customHeight="1" thickBot="1" x14ac:dyDescent="0.3">
      <c r="D66" s="9" t="s">
        <v>32</v>
      </c>
      <c r="E66" s="68">
        <v>96807.38</v>
      </c>
    </row>
    <row r="67" spans="1:10" ht="19.5" customHeight="1" thickBot="1" x14ac:dyDescent="0.3">
      <c r="D67" s="14" t="s">
        <v>13</v>
      </c>
      <c r="E67" s="69">
        <f>SUM(E64:E66)</f>
        <v>134342.09</v>
      </c>
      <c r="G67" s="67"/>
    </row>
    <row r="68" spans="1:10" x14ac:dyDescent="0.25">
      <c r="A68" s="4"/>
    </row>
    <row r="69" spans="1:10" x14ac:dyDescent="0.25">
      <c r="A69" s="4"/>
    </row>
    <row r="70" spans="1:10" x14ac:dyDescent="0.25">
      <c r="A70" s="5" t="s">
        <v>33</v>
      </c>
    </row>
    <row r="71" spans="1:10" x14ac:dyDescent="0.25">
      <c r="A71" s="5"/>
    </row>
    <row r="72" spans="1:10" x14ac:dyDescent="0.25">
      <c r="A72" s="5" t="s">
        <v>34</v>
      </c>
    </row>
    <row r="73" spans="1:10" x14ac:dyDescent="0.25">
      <c r="A73" s="5"/>
    </row>
    <row r="74" spans="1:10" x14ac:dyDescent="0.25">
      <c r="A74" s="110" t="s">
        <v>35</v>
      </c>
      <c r="B74" s="110"/>
      <c r="C74" s="110"/>
      <c r="D74" s="110"/>
      <c r="E74" s="110"/>
      <c r="F74" s="110"/>
      <c r="G74" s="110"/>
      <c r="H74" s="110"/>
      <c r="I74" s="110"/>
      <c r="J74" s="110"/>
    </row>
    <row r="75" spans="1:10" ht="15.75" thickBot="1" x14ac:dyDescent="0.3">
      <c r="A75" s="1"/>
    </row>
    <row r="76" spans="1:10" ht="15.75" thickBot="1" x14ac:dyDescent="0.3">
      <c r="D76" s="7" t="s">
        <v>9</v>
      </c>
      <c r="E76" s="8" t="s">
        <v>10</v>
      </c>
    </row>
    <row r="77" spans="1:10" ht="15.75" thickBot="1" x14ac:dyDescent="0.3">
      <c r="D77" s="70" t="s">
        <v>36</v>
      </c>
      <c r="E77" s="71">
        <f>145814.39+287.66</f>
        <v>146102.05000000002</v>
      </c>
    </row>
    <row r="78" spans="1:10" ht="45.75" thickBot="1" x14ac:dyDescent="0.3">
      <c r="D78" s="70" t="s">
        <v>37</v>
      </c>
      <c r="E78" s="72">
        <v>602485</v>
      </c>
    </row>
    <row r="79" spans="1:10" ht="15.75" thickBot="1" x14ac:dyDescent="0.3">
      <c r="D79" s="14" t="s">
        <v>13</v>
      </c>
      <c r="E79" s="23">
        <f>SUM(E77:E78)</f>
        <v>748587.05</v>
      </c>
    </row>
    <row r="80" spans="1:10" x14ac:dyDescent="0.25">
      <c r="A80" s="1"/>
    </row>
    <row r="81" spans="1:10" x14ac:dyDescent="0.25">
      <c r="A81" s="1"/>
    </row>
    <row r="82" spans="1:10" x14ac:dyDescent="0.25">
      <c r="A82" s="5" t="s">
        <v>38</v>
      </c>
    </row>
    <row r="83" spans="1:10" x14ac:dyDescent="0.25">
      <c r="A83" s="5"/>
    </row>
    <row r="84" spans="1:10" x14ac:dyDescent="0.25">
      <c r="A84" s="110" t="s">
        <v>39</v>
      </c>
      <c r="B84" s="110"/>
      <c r="C84" s="110"/>
      <c r="D84" s="110"/>
      <c r="E84" s="110"/>
      <c r="F84" s="110"/>
      <c r="G84" s="110"/>
      <c r="H84" s="110"/>
      <c r="I84" s="110"/>
      <c r="J84" s="110"/>
    </row>
    <row r="85" spans="1:10" x14ac:dyDescent="0.25">
      <c r="A85" s="4"/>
    </row>
    <row r="86" spans="1:10" ht="15.75" thickBot="1" x14ac:dyDescent="0.3">
      <c r="A86" s="4"/>
    </row>
    <row r="87" spans="1:10" ht="15.75" thickBot="1" x14ac:dyDescent="0.3">
      <c r="D87" s="7" t="s">
        <v>9</v>
      </c>
      <c r="E87" s="8" t="s">
        <v>10</v>
      </c>
    </row>
    <row r="88" spans="1:10" ht="15.75" thickBot="1" x14ac:dyDescent="0.3">
      <c r="D88" s="70" t="s">
        <v>40</v>
      </c>
      <c r="E88" s="24">
        <v>0</v>
      </c>
    </row>
    <row r="89" spans="1:10" ht="15.75" thickBot="1" x14ac:dyDescent="0.3">
      <c r="D89" s="74" t="s">
        <v>41</v>
      </c>
      <c r="E89" s="22">
        <v>176899.20000000001</v>
      </c>
    </row>
    <row r="90" spans="1:10" ht="15.75" thickBot="1" x14ac:dyDescent="0.3">
      <c r="D90" s="70" t="s">
        <v>42</v>
      </c>
      <c r="E90" s="24">
        <v>70346.09</v>
      </c>
      <c r="F90" s="56"/>
    </row>
    <row r="91" spans="1:10" ht="35.25" customHeight="1" thickBot="1" x14ac:dyDescent="0.3">
      <c r="D91" s="74" t="s">
        <v>43</v>
      </c>
      <c r="E91" s="22">
        <v>237916.09</v>
      </c>
    </row>
    <row r="92" spans="1:10" ht="26.25" customHeight="1" thickBot="1" x14ac:dyDescent="0.3">
      <c r="D92" s="70" t="s">
        <v>44</v>
      </c>
      <c r="E92" s="24">
        <v>48423.22</v>
      </c>
      <c r="F92" s="56"/>
    </row>
    <row r="93" spans="1:10" ht="33.75" customHeight="1" thickBot="1" x14ac:dyDescent="0.3">
      <c r="D93" s="70" t="s">
        <v>183</v>
      </c>
      <c r="E93" s="73">
        <v>0</v>
      </c>
      <c r="F93" s="56"/>
    </row>
    <row r="94" spans="1:10" ht="15.75" thickBot="1" x14ac:dyDescent="0.3">
      <c r="D94" s="20" t="s">
        <v>13</v>
      </c>
      <c r="E94" s="25">
        <f>SUM(E88:E93)</f>
        <v>533584.6</v>
      </c>
    </row>
    <row r="95" spans="1:10" x14ac:dyDescent="0.25">
      <c r="A95" s="4"/>
    </row>
    <row r="96" spans="1:10" x14ac:dyDescent="0.25">
      <c r="A96" s="4"/>
    </row>
    <row r="97" spans="1:10" x14ac:dyDescent="0.25">
      <c r="A97" s="5" t="s">
        <v>45</v>
      </c>
    </row>
    <row r="98" spans="1:10" x14ac:dyDescent="0.25">
      <c r="A98" s="5"/>
    </row>
    <row r="99" spans="1:10" x14ac:dyDescent="0.25">
      <c r="A99" s="5" t="s">
        <v>46</v>
      </c>
    </row>
    <row r="100" spans="1:10" x14ac:dyDescent="0.25">
      <c r="A100" s="26"/>
    </row>
    <row r="101" spans="1:10" x14ac:dyDescent="0.25">
      <c r="A101" s="110" t="s">
        <v>47</v>
      </c>
      <c r="B101" s="110"/>
      <c r="C101" s="110"/>
      <c r="D101" s="110"/>
      <c r="E101" s="110"/>
      <c r="F101" s="110"/>
      <c r="G101" s="110"/>
      <c r="H101" s="110"/>
      <c r="I101" s="110"/>
      <c r="J101" s="110"/>
    </row>
    <row r="102" spans="1:10" ht="15.75" thickBot="1" x14ac:dyDescent="0.3">
      <c r="A102" s="16"/>
    </row>
    <row r="103" spans="1:10" ht="15.75" thickBot="1" x14ac:dyDescent="0.3">
      <c r="B103" s="7" t="s">
        <v>9</v>
      </c>
      <c r="C103" s="27" t="s">
        <v>48</v>
      </c>
      <c r="D103" s="27" t="s">
        <v>49</v>
      </c>
      <c r="E103" s="8" t="s">
        <v>50</v>
      </c>
    </row>
    <row r="104" spans="1:10" ht="60.75" thickBot="1" x14ac:dyDescent="0.3">
      <c r="B104" s="70" t="s">
        <v>51</v>
      </c>
      <c r="C104" s="75">
        <v>0</v>
      </c>
      <c r="D104" s="76">
        <v>215002.45</v>
      </c>
      <c r="E104" s="76">
        <f>+C104-D104</f>
        <v>-215002.45</v>
      </c>
    </row>
    <row r="105" spans="1:10" ht="54.75" customHeight="1" thickBot="1" x14ac:dyDescent="0.3">
      <c r="B105" s="77" t="s">
        <v>52</v>
      </c>
      <c r="C105" s="78">
        <v>1222123.8500000001</v>
      </c>
      <c r="D105" s="78">
        <v>1134460.8799999999</v>
      </c>
      <c r="E105" s="78">
        <f>+C105-D105</f>
        <v>87662.970000000205</v>
      </c>
    </row>
    <row r="106" spans="1:10" ht="15.75" thickBot="1" x14ac:dyDescent="0.3">
      <c r="B106" s="14" t="s">
        <v>13</v>
      </c>
      <c r="C106" s="79">
        <f>SUM(C104:C105)</f>
        <v>1222123.8500000001</v>
      </c>
      <c r="D106" s="79">
        <f>SUM(D104:D105)</f>
        <v>1349463.3299999998</v>
      </c>
      <c r="E106" s="79">
        <f>SUM(E104:E105)</f>
        <v>-127339.47999999981</v>
      </c>
      <c r="F106" s="56"/>
    </row>
    <row r="107" spans="1:10" x14ac:dyDescent="0.25">
      <c r="A107" s="1"/>
    </row>
    <row r="108" spans="1:10" x14ac:dyDescent="0.25">
      <c r="A108" s="1"/>
    </row>
    <row r="109" spans="1:10" x14ac:dyDescent="0.25">
      <c r="A109" s="1"/>
    </row>
    <row r="110" spans="1:10" x14ac:dyDescent="0.25">
      <c r="A110" s="1"/>
    </row>
    <row r="111" spans="1:10" x14ac:dyDescent="0.25">
      <c r="A111" s="5" t="s">
        <v>53</v>
      </c>
    </row>
    <row r="112" spans="1:10" x14ac:dyDescent="0.25">
      <c r="A112" s="5" t="s">
        <v>54</v>
      </c>
    </row>
    <row r="113" spans="1:10" ht="15.75" thickBot="1" x14ac:dyDescent="0.3">
      <c r="A113" s="110" t="s">
        <v>55</v>
      </c>
      <c r="B113" s="110"/>
      <c r="C113" s="110"/>
      <c r="D113" s="110"/>
      <c r="E113" s="110"/>
      <c r="F113" s="110"/>
      <c r="G113" s="110"/>
      <c r="H113" s="110"/>
      <c r="I113" s="110"/>
      <c r="J113" s="110"/>
    </row>
    <row r="114" spans="1:10" ht="45.75" customHeight="1" thickBot="1" x14ac:dyDescent="0.3">
      <c r="D114" s="7" t="s">
        <v>9</v>
      </c>
      <c r="E114" s="8" t="s">
        <v>10</v>
      </c>
    </row>
    <row r="115" spans="1:10" ht="15.75" thickBot="1" x14ac:dyDescent="0.3">
      <c r="D115" s="9" t="s">
        <v>11</v>
      </c>
      <c r="E115" s="10">
        <f>E22</f>
        <v>15356.85</v>
      </c>
    </row>
    <row r="116" spans="1:10" ht="15.75" thickBot="1" x14ac:dyDescent="0.3">
      <c r="D116" s="11" t="s">
        <v>12</v>
      </c>
      <c r="E116" s="12">
        <f>+E23</f>
        <v>3000</v>
      </c>
    </row>
    <row r="117" spans="1:10" ht="15.75" thickBot="1" x14ac:dyDescent="0.3">
      <c r="D117" s="9" t="s">
        <v>176</v>
      </c>
      <c r="E117" s="10">
        <f>E24</f>
        <v>173451.59</v>
      </c>
    </row>
    <row r="118" spans="1:10" ht="15.75" thickBot="1" x14ac:dyDescent="0.3">
      <c r="D118" s="53" t="s">
        <v>13</v>
      </c>
      <c r="E118" s="35">
        <f>+E115+E116+E117</f>
        <v>191808.44</v>
      </c>
    </row>
    <row r="119" spans="1:10" ht="15.75" thickBot="1" x14ac:dyDescent="0.3">
      <c r="D119" s="14"/>
      <c r="E119" s="15"/>
    </row>
    <row r="120" spans="1:10" x14ac:dyDescent="0.25">
      <c r="A120" s="4"/>
    </row>
    <row r="121" spans="1:10" x14ac:dyDescent="0.25">
      <c r="A121" s="5" t="s">
        <v>56</v>
      </c>
    </row>
    <row r="122" spans="1:10" x14ac:dyDescent="0.25">
      <c r="A122" s="110" t="s">
        <v>57</v>
      </c>
      <c r="B122" s="110"/>
      <c r="C122" s="110"/>
      <c r="D122" s="110"/>
      <c r="E122" s="110"/>
      <c r="F122" s="110"/>
      <c r="G122" s="110"/>
      <c r="H122" s="110"/>
      <c r="I122" s="110"/>
      <c r="J122" s="110"/>
    </row>
    <row r="123" spans="1:10" x14ac:dyDescent="0.25">
      <c r="A123" s="1"/>
    </row>
    <row r="124" spans="1:10" x14ac:dyDescent="0.25">
      <c r="A124" s="5" t="s">
        <v>58</v>
      </c>
    </row>
    <row r="125" spans="1:10" ht="15" customHeight="1" x14ac:dyDescent="0.25">
      <c r="A125" s="5"/>
    </row>
    <row r="126" spans="1:10" x14ac:dyDescent="0.25">
      <c r="A126" s="5"/>
    </row>
    <row r="127" spans="1:10" x14ac:dyDescent="0.25">
      <c r="A127" s="5"/>
      <c r="B127" s="122" t="s">
        <v>164</v>
      </c>
      <c r="C127" s="123"/>
      <c r="D127" s="123"/>
      <c r="E127" s="124"/>
    </row>
    <row r="128" spans="1:10" ht="42.75" customHeight="1" x14ac:dyDescent="0.25">
      <c r="A128" s="5"/>
      <c r="B128" s="125" t="s">
        <v>59</v>
      </c>
      <c r="C128" s="126"/>
      <c r="D128" s="126"/>
      <c r="E128" s="127"/>
    </row>
    <row r="129" spans="1:6" ht="33" customHeight="1" x14ac:dyDescent="0.25">
      <c r="A129" s="5"/>
      <c r="B129" s="119" t="s">
        <v>188</v>
      </c>
      <c r="C129" s="120"/>
      <c r="D129" s="120"/>
      <c r="E129" s="121"/>
    </row>
    <row r="130" spans="1:6" x14ac:dyDescent="0.25">
      <c r="A130" s="5"/>
      <c r="B130" s="128" t="s">
        <v>60</v>
      </c>
      <c r="C130" s="129"/>
      <c r="D130" s="129"/>
      <c r="E130" s="130"/>
    </row>
    <row r="131" spans="1:6" ht="28.5" customHeight="1" x14ac:dyDescent="0.25">
      <c r="A131" s="5"/>
      <c r="B131" s="108" t="s">
        <v>61</v>
      </c>
      <c r="C131" s="109"/>
      <c r="D131" s="39"/>
      <c r="E131" s="36">
        <v>775111.99</v>
      </c>
    </row>
    <row r="132" spans="1:6" x14ac:dyDescent="0.25">
      <c r="A132" s="5"/>
      <c r="B132" s="107"/>
      <c r="C132" s="107"/>
      <c r="D132" s="44"/>
      <c r="E132" s="45"/>
    </row>
    <row r="133" spans="1:6" ht="22.5" customHeight="1" x14ac:dyDescent="0.25">
      <c r="A133" s="5"/>
      <c r="B133" s="131" t="s">
        <v>62</v>
      </c>
      <c r="C133" s="132"/>
      <c r="D133" s="46"/>
      <c r="E133" s="47">
        <f>SUM(D133:D139)</f>
        <v>288</v>
      </c>
      <c r="F133" s="58"/>
    </row>
    <row r="134" spans="1:6" x14ac:dyDescent="0.25">
      <c r="A134" s="5"/>
      <c r="B134" s="136" t="s">
        <v>165</v>
      </c>
      <c r="C134" s="137"/>
      <c r="D134" s="50">
        <v>0</v>
      </c>
      <c r="E134" s="51"/>
    </row>
    <row r="135" spans="1:6" x14ac:dyDescent="0.25">
      <c r="A135" s="5"/>
      <c r="B135" s="136" t="s">
        <v>165</v>
      </c>
      <c r="C135" s="137"/>
      <c r="D135" s="50">
        <v>288</v>
      </c>
      <c r="E135" s="51"/>
    </row>
    <row r="136" spans="1:6" ht="26.25" customHeight="1" x14ac:dyDescent="0.25">
      <c r="A136" s="5"/>
      <c r="B136" s="138" t="s">
        <v>166</v>
      </c>
      <c r="C136" s="139"/>
      <c r="D136" s="50">
        <v>0</v>
      </c>
      <c r="E136" s="51"/>
    </row>
    <row r="137" spans="1:6" ht="24" x14ac:dyDescent="0.25">
      <c r="A137" s="5"/>
      <c r="B137" s="48"/>
      <c r="C137" s="49" t="s">
        <v>167</v>
      </c>
      <c r="D137" s="50">
        <v>0</v>
      </c>
      <c r="E137" s="51"/>
    </row>
    <row r="138" spans="1:6" ht="24" x14ac:dyDescent="0.25">
      <c r="A138" s="5"/>
      <c r="B138" s="48"/>
      <c r="C138" s="49" t="s">
        <v>168</v>
      </c>
      <c r="D138" s="50">
        <v>0</v>
      </c>
      <c r="E138" s="51"/>
    </row>
    <row r="139" spans="1:6" x14ac:dyDescent="0.25">
      <c r="A139" s="5"/>
      <c r="B139" s="133" t="s">
        <v>169</v>
      </c>
      <c r="C139" s="133"/>
      <c r="D139" s="50">
        <v>0</v>
      </c>
      <c r="E139" s="45"/>
    </row>
    <row r="140" spans="1:6" x14ac:dyDescent="0.25">
      <c r="A140" s="5"/>
      <c r="B140" s="107"/>
      <c r="C140" s="107"/>
      <c r="D140" s="44"/>
      <c r="E140" s="47">
        <f>SUM(D142:D144)</f>
        <v>26813</v>
      </c>
    </row>
    <row r="141" spans="1:6" x14ac:dyDescent="0.25">
      <c r="A141" s="5"/>
      <c r="B141" s="134" t="s">
        <v>63</v>
      </c>
      <c r="C141" s="134"/>
      <c r="D141" s="46"/>
      <c r="E141" s="51"/>
    </row>
    <row r="142" spans="1:6" ht="24" x14ac:dyDescent="0.25">
      <c r="A142" s="5"/>
      <c r="B142" s="52"/>
      <c r="C142" s="49" t="s">
        <v>170</v>
      </c>
      <c r="D142" s="50">
        <v>0</v>
      </c>
      <c r="E142" s="51"/>
    </row>
    <row r="143" spans="1:6" ht="24" x14ac:dyDescent="0.25">
      <c r="A143" s="5"/>
      <c r="B143" s="52"/>
      <c r="C143" s="49" t="s">
        <v>171</v>
      </c>
      <c r="D143" s="50">
        <v>0</v>
      </c>
      <c r="E143" s="51"/>
    </row>
    <row r="144" spans="1:6" x14ac:dyDescent="0.25">
      <c r="A144" s="5"/>
      <c r="B144" s="135" t="s">
        <v>172</v>
      </c>
      <c r="C144" s="135"/>
      <c r="D144" s="50">
        <v>26813</v>
      </c>
      <c r="E144" s="51"/>
    </row>
    <row r="145" spans="1:7" x14ac:dyDescent="0.25">
      <c r="A145" s="5"/>
      <c r="B145" s="107"/>
      <c r="C145" s="107"/>
      <c r="D145" s="45"/>
      <c r="E145" s="45"/>
    </row>
    <row r="146" spans="1:7" x14ac:dyDescent="0.25">
      <c r="A146" s="5"/>
      <c r="B146" s="108" t="s">
        <v>173</v>
      </c>
      <c r="C146" s="109"/>
      <c r="D146" s="39"/>
      <c r="E146" s="36">
        <f>+E131+E133-E140</f>
        <v>748586.99</v>
      </c>
      <c r="G146" s="58"/>
    </row>
    <row r="147" spans="1:7" x14ac:dyDescent="0.25">
      <c r="A147" s="5"/>
    </row>
    <row r="148" spans="1:7" x14ac:dyDescent="0.25">
      <c r="A148" s="5"/>
      <c r="B148" s="122" t="s">
        <v>164</v>
      </c>
      <c r="C148" s="123"/>
      <c r="D148" s="123"/>
      <c r="E148" s="124"/>
    </row>
    <row r="149" spans="1:7" x14ac:dyDescent="0.25">
      <c r="A149" s="5"/>
      <c r="B149" s="125" t="s">
        <v>174</v>
      </c>
      <c r="C149" s="126"/>
      <c r="D149" s="126"/>
      <c r="E149" s="127"/>
    </row>
    <row r="150" spans="1:7" x14ac:dyDescent="0.25">
      <c r="A150" s="5"/>
      <c r="B150" s="119" t="s">
        <v>188</v>
      </c>
      <c r="C150" s="120"/>
      <c r="D150" s="120"/>
      <c r="E150" s="121"/>
    </row>
    <row r="151" spans="1:7" x14ac:dyDescent="0.25">
      <c r="A151" s="5"/>
      <c r="B151" s="108" t="s">
        <v>133</v>
      </c>
      <c r="C151" s="109"/>
      <c r="D151" s="39"/>
      <c r="E151" s="36">
        <v>564355</v>
      </c>
      <c r="F151" s="58"/>
    </row>
    <row r="152" spans="1:7" x14ac:dyDescent="0.25">
      <c r="A152" s="5"/>
      <c r="B152" s="140"/>
      <c r="C152" s="140"/>
      <c r="D152" s="39"/>
      <c r="E152" s="39"/>
    </row>
    <row r="153" spans="1:7" x14ac:dyDescent="0.25">
      <c r="A153" s="5"/>
      <c r="B153" s="141" t="s">
        <v>64</v>
      </c>
      <c r="C153" s="141"/>
      <c r="D153" s="40"/>
      <c r="E153" s="37">
        <f>SUM(D154:D174)</f>
        <v>30770</v>
      </c>
      <c r="F153" s="58"/>
      <c r="G153" s="58"/>
    </row>
    <row r="154" spans="1:7" ht="36" x14ac:dyDescent="0.25">
      <c r="A154" s="5"/>
      <c r="B154" s="41"/>
      <c r="C154" s="42" t="s">
        <v>134</v>
      </c>
      <c r="D154" s="38">
        <v>0</v>
      </c>
      <c r="E154" s="43"/>
    </row>
    <row r="155" spans="1:7" x14ac:dyDescent="0.25">
      <c r="A155" s="5"/>
      <c r="B155" s="41"/>
      <c r="C155" s="42" t="s">
        <v>135</v>
      </c>
      <c r="D155" s="38"/>
      <c r="E155" s="43"/>
    </row>
    <row r="156" spans="1:7" ht="24" x14ac:dyDescent="0.25">
      <c r="A156" s="5"/>
      <c r="B156" s="41"/>
      <c r="C156" s="42" t="s">
        <v>136</v>
      </c>
      <c r="D156" s="38">
        <v>11550</v>
      </c>
      <c r="E156" s="43"/>
    </row>
    <row r="157" spans="1:7" ht="24" x14ac:dyDescent="0.25">
      <c r="A157" s="5"/>
      <c r="B157" s="41"/>
      <c r="C157" s="42" t="s">
        <v>137</v>
      </c>
      <c r="D157" s="38">
        <v>0</v>
      </c>
      <c r="E157" s="43"/>
    </row>
    <row r="158" spans="1:7" ht="24" x14ac:dyDescent="0.25">
      <c r="A158" s="5"/>
      <c r="B158" s="41"/>
      <c r="C158" s="42" t="s">
        <v>138</v>
      </c>
      <c r="D158" s="38">
        <v>0</v>
      </c>
      <c r="E158" s="43"/>
    </row>
    <row r="159" spans="1:7" ht="24" x14ac:dyDescent="0.25">
      <c r="A159" s="5"/>
      <c r="B159" s="41"/>
      <c r="C159" s="42" t="s">
        <v>139</v>
      </c>
      <c r="D159" s="38">
        <v>0</v>
      </c>
      <c r="E159" s="43"/>
      <c r="G159" s="58"/>
    </row>
    <row r="160" spans="1:7" ht="24" x14ac:dyDescent="0.25">
      <c r="A160" s="5"/>
      <c r="B160" s="41"/>
      <c r="C160" s="42" t="s">
        <v>140</v>
      </c>
      <c r="D160" s="38">
        <v>0</v>
      </c>
      <c r="E160" s="43"/>
    </row>
    <row r="161" spans="1:7" ht="24" x14ac:dyDescent="0.25">
      <c r="A161" s="5"/>
      <c r="B161" s="41"/>
      <c r="C161" s="42" t="s">
        <v>141</v>
      </c>
      <c r="D161" s="38">
        <v>0</v>
      </c>
      <c r="E161" s="43"/>
    </row>
    <row r="162" spans="1:7" x14ac:dyDescent="0.25">
      <c r="A162" s="5"/>
      <c r="B162" s="41"/>
      <c r="C162" s="42" t="s">
        <v>142</v>
      </c>
      <c r="D162" s="38">
        <v>0</v>
      </c>
      <c r="E162" s="43"/>
    </row>
    <row r="163" spans="1:7" x14ac:dyDescent="0.25">
      <c r="A163" s="5"/>
      <c r="B163" s="41"/>
      <c r="C163" s="42" t="s">
        <v>143</v>
      </c>
      <c r="D163" s="38">
        <v>0</v>
      </c>
      <c r="E163" s="43"/>
    </row>
    <row r="164" spans="1:7" x14ac:dyDescent="0.25">
      <c r="A164" s="5"/>
      <c r="B164" s="41"/>
      <c r="C164" s="42" t="s">
        <v>144</v>
      </c>
      <c r="D164" s="38">
        <v>15000</v>
      </c>
      <c r="E164" s="43"/>
    </row>
    <row r="165" spans="1:7" ht="24" x14ac:dyDescent="0.25">
      <c r="A165" s="5"/>
      <c r="B165" s="41"/>
      <c r="C165" s="42" t="s">
        <v>145</v>
      </c>
      <c r="D165" s="38">
        <v>0</v>
      </c>
      <c r="E165" s="43"/>
    </row>
    <row r="166" spans="1:7" ht="24" x14ac:dyDescent="0.25">
      <c r="A166" s="5"/>
      <c r="B166" s="41"/>
      <c r="C166" s="42" t="s">
        <v>146</v>
      </c>
      <c r="D166" s="38">
        <v>0</v>
      </c>
      <c r="E166" s="43"/>
    </row>
    <row r="167" spans="1:7" ht="24" x14ac:dyDescent="0.25">
      <c r="A167" s="5"/>
      <c r="B167" s="41"/>
      <c r="C167" s="42" t="s">
        <v>147</v>
      </c>
      <c r="D167" s="38">
        <v>0</v>
      </c>
      <c r="E167" s="43"/>
    </row>
    <row r="168" spans="1:7" ht="24" x14ac:dyDescent="0.25">
      <c r="A168" s="5"/>
      <c r="B168" s="41"/>
      <c r="C168" s="42" t="s">
        <v>148</v>
      </c>
      <c r="D168" s="38">
        <v>0</v>
      </c>
      <c r="E168" s="43"/>
    </row>
    <row r="169" spans="1:7" ht="24" x14ac:dyDescent="0.25">
      <c r="A169" s="5"/>
      <c r="B169" s="41"/>
      <c r="C169" s="42" t="s">
        <v>149</v>
      </c>
      <c r="D169" s="38">
        <v>0</v>
      </c>
      <c r="E169" s="43"/>
    </row>
    <row r="170" spans="1:7" ht="36" x14ac:dyDescent="0.25">
      <c r="A170" s="5"/>
      <c r="B170" s="41"/>
      <c r="C170" s="42" t="s">
        <v>150</v>
      </c>
      <c r="D170" s="38">
        <v>0</v>
      </c>
      <c r="E170" s="43"/>
    </row>
    <row r="171" spans="1:7" ht="36" x14ac:dyDescent="0.25">
      <c r="A171" s="5"/>
      <c r="B171" s="41"/>
      <c r="C171" s="42" t="s">
        <v>151</v>
      </c>
      <c r="D171" s="38">
        <v>0</v>
      </c>
      <c r="E171" s="43"/>
    </row>
    <row r="172" spans="1:7" ht="24" x14ac:dyDescent="0.25">
      <c r="A172" s="5"/>
      <c r="B172" s="41"/>
      <c r="C172" s="42" t="s">
        <v>152</v>
      </c>
      <c r="D172" s="38">
        <v>0</v>
      </c>
      <c r="E172" s="43"/>
    </row>
    <row r="173" spans="1:7" ht="24" x14ac:dyDescent="0.25">
      <c r="A173" s="5"/>
      <c r="B173" s="41"/>
      <c r="C173" s="42" t="s">
        <v>153</v>
      </c>
      <c r="D173" s="38"/>
      <c r="E173" s="43"/>
    </row>
    <row r="174" spans="1:7" ht="36" x14ac:dyDescent="0.25">
      <c r="A174" s="5"/>
      <c r="B174" s="41"/>
      <c r="C174" s="42" t="s">
        <v>154</v>
      </c>
      <c r="D174" s="38">
        <v>4220</v>
      </c>
      <c r="E174" s="43"/>
    </row>
    <row r="175" spans="1:7" x14ac:dyDescent="0.25">
      <c r="A175" s="5"/>
      <c r="B175" s="140"/>
      <c r="C175" s="140"/>
      <c r="D175" s="39"/>
      <c r="E175" s="39"/>
      <c r="G175" s="58"/>
    </row>
    <row r="176" spans="1:7" x14ac:dyDescent="0.25">
      <c r="A176" s="5"/>
      <c r="B176" s="141" t="s">
        <v>155</v>
      </c>
      <c r="C176" s="141"/>
      <c r="D176" s="40"/>
      <c r="E176" s="37">
        <f>SUM(D177:D183)</f>
        <v>0</v>
      </c>
      <c r="G176" s="58"/>
    </row>
    <row r="177" spans="1:10" ht="48" x14ac:dyDescent="0.25">
      <c r="A177" s="5"/>
      <c r="B177" s="41"/>
      <c r="C177" s="42" t="s">
        <v>156</v>
      </c>
      <c r="D177" s="38">
        <v>0</v>
      </c>
      <c r="E177" s="43"/>
    </row>
    <row r="178" spans="1:10" x14ac:dyDescent="0.25">
      <c r="A178" s="5"/>
      <c r="B178" s="41"/>
      <c r="C178" s="42" t="s">
        <v>157</v>
      </c>
      <c r="D178" s="38">
        <v>0</v>
      </c>
      <c r="E178" s="43"/>
    </row>
    <row r="179" spans="1:10" ht="24" x14ac:dyDescent="0.25">
      <c r="A179" s="5"/>
      <c r="B179" s="41"/>
      <c r="C179" s="42" t="s">
        <v>158</v>
      </c>
      <c r="D179" s="38">
        <v>0</v>
      </c>
      <c r="E179" s="43"/>
    </row>
    <row r="180" spans="1:10" ht="36" x14ac:dyDescent="0.25">
      <c r="A180" s="5"/>
      <c r="B180" s="41"/>
      <c r="C180" s="42" t="s">
        <v>159</v>
      </c>
      <c r="D180" s="38">
        <v>0</v>
      </c>
      <c r="E180" s="43"/>
    </row>
    <row r="181" spans="1:10" ht="42" customHeight="1" x14ac:dyDescent="0.25">
      <c r="A181" s="5"/>
      <c r="B181" s="41"/>
      <c r="C181" s="42" t="s">
        <v>160</v>
      </c>
      <c r="D181" s="38">
        <v>0</v>
      </c>
      <c r="E181" s="43"/>
    </row>
    <row r="182" spans="1:10" x14ac:dyDescent="0.25">
      <c r="A182" s="5"/>
      <c r="B182" s="41"/>
      <c r="C182" s="42" t="s">
        <v>161</v>
      </c>
      <c r="D182" s="38">
        <v>0</v>
      </c>
      <c r="E182" s="43"/>
    </row>
    <row r="183" spans="1:10" ht="24" x14ac:dyDescent="0.25">
      <c r="A183" s="5"/>
      <c r="B183" s="41"/>
      <c r="C183" s="42" t="s">
        <v>162</v>
      </c>
      <c r="D183" s="38">
        <v>0</v>
      </c>
      <c r="E183" s="43"/>
    </row>
    <row r="184" spans="1:10" x14ac:dyDescent="0.25">
      <c r="A184" s="5"/>
      <c r="B184" s="140"/>
      <c r="C184" s="140"/>
      <c r="D184" s="39"/>
      <c r="E184" s="39"/>
    </row>
    <row r="185" spans="1:10" x14ac:dyDescent="0.25">
      <c r="A185" s="5"/>
      <c r="B185" s="108" t="s">
        <v>163</v>
      </c>
      <c r="C185" s="109"/>
      <c r="D185" s="39"/>
      <c r="E185" s="36">
        <f>+E151-E153+E176</f>
        <v>533585</v>
      </c>
      <c r="F185" s="58"/>
      <c r="G185" s="58"/>
    </row>
    <row r="186" spans="1:10" ht="18.75" x14ac:dyDescent="0.25">
      <c r="A186" s="5" t="s">
        <v>65</v>
      </c>
    </row>
    <row r="187" spans="1:10" ht="18.75" x14ac:dyDescent="0.25">
      <c r="A187" s="29"/>
    </row>
    <row r="188" spans="1:10" x14ac:dyDescent="0.25">
      <c r="A188" s="5" t="s">
        <v>66</v>
      </c>
    </row>
    <row r="189" spans="1:10" x14ac:dyDescent="0.25">
      <c r="A189" s="110" t="s">
        <v>67</v>
      </c>
      <c r="B189" s="110"/>
      <c r="C189" s="110"/>
      <c r="D189" s="110"/>
      <c r="E189" s="110"/>
      <c r="F189" s="110"/>
      <c r="G189" s="110"/>
      <c r="H189" s="110"/>
      <c r="I189" s="110"/>
      <c r="J189" s="110"/>
    </row>
    <row r="191" spans="1:10" x14ac:dyDescent="0.25">
      <c r="A191" s="2"/>
    </row>
    <row r="192" spans="1:10" x14ac:dyDescent="0.25">
      <c r="A192" s="2"/>
    </row>
    <row r="193" spans="1:10" x14ac:dyDescent="0.25">
      <c r="A193" s="2"/>
    </row>
    <row r="194" spans="1:10" x14ac:dyDescent="0.25">
      <c r="A194" s="2"/>
    </row>
    <row r="195" spans="1:10" x14ac:dyDescent="0.25">
      <c r="A195" s="2"/>
    </row>
    <row r="196" spans="1:10" x14ac:dyDescent="0.25">
      <c r="A196" s="2"/>
    </row>
    <row r="197" spans="1:10" ht="51.75" customHeight="1" x14ac:dyDescent="0.25">
      <c r="A197" s="2"/>
    </row>
    <row r="198" spans="1:10" x14ac:dyDescent="0.25">
      <c r="A198" s="2"/>
    </row>
    <row r="199" spans="1:10" x14ac:dyDescent="0.25">
      <c r="A199" s="2"/>
    </row>
    <row r="200" spans="1:10" x14ac:dyDescent="0.25">
      <c r="A200" s="2"/>
    </row>
    <row r="201" spans="1:10" x14ac:dyDescent="0.25">
      <c r="A201" s="2"/>
    </row>
    <row r="202" spans="1:10" x14ac:dyDescent="0.25">
      <c r="A202" s="2"/>
    </row>
    <row r="203" spans="1:10" x14ac:dyDescent="0.25">
      <c r="A203" s="2"/>
    </row>
    <row r="204" spans="1:10" x14ac:dyDescent="0.25">
      <c r="A204" s="5" t="s">
        <v>68</v>
      </c>
    </row>
    <row r="205" spans="1:10" x14ac:dyDescent="0.25">
      <c r="A205" s="110" t="s">
        <v>69</v>
      </c>
      <c r="B205" s="110"/>
      <c r="C205" s="110"/>
      <c r="D205" s="110"/>
      <c r="E205" s="110"/>
      <c r="F205" s="110"/>
      <c r="G205" s="110"/>
      <c r="H205" s="110"/>
      <c r="I205" s="110"/>
      <c r="J205" s="110"/>
    </row>
    <row r="206" spans="1:10" x14ac:dyDescent="0.25">
      <c r="A206" s="34"/>
      <c r="B206" s="34"/>
      <c r="C206" s="34"/>
      <c r="D206" s="34"/>
      <c r="E206" s="34"/>
      <c r="F206" s="34"/>
      <c r="G206" s="34"/>
      <c r="H206" s="34"/>
      <c r="I206" s="34"/>
      <c r="J206" s="34"/>
    </row>
    <row r="208" spans="1:10" x14ac:dyDescent="0.25">
      <c r="A208" s="1"/>
    </row>
    <row r="209" spans="1:10" ht="18.75" x14ac:dyDescent="0.25">
      <c r="A209" s="30"/>
    </row>
    <row r="210" spans="1:10" ht="18.75" x14ac:dyDescent="0.25">
      <c r="A210" s="30"/>
    </row>
    <row r="211" spans="1:10" ht="18.75" x14ac:dyDescent="0.25">
      <c r="A211" s="30"/>
    </row>
    <row r="212" spans="1:10" ht="18.75" x14ac:dyDescent="0.25">
      <c r="A212" s="30"/>
    </row>
    <row r="213" spans="1:10" ht="18.75" x14ac:dyDescent="0.25">
      <c r="A213" s="30"/>
    </row>
    <row r="214" spans="1:10" ht="18.75" x14ac:dyDescent="0.25">
      <c r="A214" s="30"/>
    </row>
    <row r="215" spans="1:10" ht="18.75" x14ac:dyDescent="0.25">
      <c r="A215" s="30"/>
    </row>
    <row r="216" spans="1:10" ht="58.5" customHeight="1" x14ac:dyDescent="0.25">
      <c r="A216" s="30"/>
    </row>
    <row r="217" spans="1:10" ht="27" customHeight="1" x14ac:dyDescent="0.25">
      <c r="A217" s="30"/>
    </row>
    <row r="218" spans="1:10" ht="18.75" x14ac:dyDescent="0.25">
      <c r="A218" s="30"/>
    </row>
    <row r="219" spans="1:10" ht="69.75" customHeight="1" x14ac:dyDescent="0.25">
      <c r="A219" s="30"/>
    </row>
    <row r="220" spans="1:10" ht="21.75" customHeight="1" x14ac:dyDescent="0.25">
      <c r="A220" s="30"/>
    </row>
    <row r="221" spans="1:10" x14ac:dyDescent="0.25">
      <c r="A221" s="5" t="s">
        <v>70</v>
      </c>
    </row>
    <row r="222" spans="1:10" x14ac:dyDescent="0.25">
      <c r="A222" s="4"/>
    </row>
    <row r="223" spans="1:10" x14ac:dyDescent="0.25">
      <c r="A223" s="31" t="s">
        <v>71</v>
      </c>
    </row>
    <row r="224" spans="1:10" ht="62.25" customHeight="1" x14ac:dyDescent="0.25">
      <c r="A224" s="110" t="s">
        <v>72</v>
      </c>
      <c r="B224" s="110"/>
      <c r="C224" s="110"/>
      <c r="D224" s="110"/>
      <c r="E224" s="110"/>
      <c r="F224" s="110"/>
      <c r="G224" s="110"/>
      <c r="H224" s="110"/>
      <c r="I224" s="110"/>
      <c r="J224" s="110"/>
    </row>
    <row r="225" spans="1:10" x14ac:dyDescent="0.25">
      <c r="A225" s="34"/>
      <c r="B225" s="34"/>
      <c r="C225" s="34"/>
      <c r="D225" s="34"/>
      <c r="E225" s="34"/>
      <c r="F225" s="34"/>
      <c r="G225" s="34"/>
      <c r="H225" s="34"/>
      <c r="I225" s="34"/>
      <c r="J225" s="34"/>
    </row>
    <row r="226" spans="1:10" x14ac:dyDescent="0.25">
      <c r="A226" s="31" t="s">
        <v>73</v>
      </c>
    </row>
    <row r="227" spans="1:10" x14ac:dyDescent="0.25">
      <c r="A227" s="110" t="s">
        <v>74</v>
      </c>
      <c r="B227" s="110"/>
      <c r="C227" s="110"/>
      <c r="D227" s="110"/>
      <c r="E227" s="110"/>
      <c r="F227" s="110"/>
      <c r="G227" s="110"/>
      <c r="H227" s="110"/>
      <c r="I227" s="110"/>
      <c r="J227" s="110"/>
    </row>
    <row r="228" spans="1:10" ht="54.75" customHeight="1" x14ac:dyDescent="0.25">
      <c r="A228" s="34"/>
      <c r="B228" s="34"/>
      <c r="C228" s="34"/>
      <c r="D228" s="34"/>
      <c r="E228" s="34"/>
      <c r="F228" s="34"/>
      <c r="G228" s="34"/>
      <c r="H228" s="34"/>
      <c r="I228" s="34"/>
      <c r="J228" s="34"/>
    </row>
    <row r="229" spans="1:10" x14ac:dyDescent="0.25">
      <c r="A229" s="31" t="s">
        <v>75</v>
      </c>
    </row>
    <row r="230" spans="1:10" ht="15" customHeight="1" x14ac:dyDescent="0.25">
      <c r="A230" s="32" t="s">
        <v>76</v>
      </c>
    </row>
    <row r="231" spans="1:10" ht="15" customHeight="1" x14ac:dyDescent="0.25">
      <c r="A231" s="31"/>
    </row>
    <row r="232" spans="1:10" ht="15" customHeight="1" x14ac:dyDescent="0.25">
      <c r="A232" s="110" t="s">
        <v>77</v>
      </c>
      <c r="B232" s="110"/>
      <c r="C232" s="110"/>
      <c r="D232" s="110"/>
      <c r="E232" s="110"/>
      <c r="F232" s="110"/>
      <c r="G232" s="110"/>
      <c r="H232" s="110"/>
      <c r="I232" s="110"/>
      <c r="J232" s="110"/>
    </row>
    <row r="233" spans="1:10" ht="15" customHeight="1" x14ac:dyDescent="0.25">
      <c r="A233" s="1"/>
    </row>
    <row r="234" spans="1:10" ht="15" customHeight="1" x14ac:dyDescent="0.25">
      <c r="A234" s="32" t="s">
        <v>78</v>
      </c>
    </row>
    <row r="235" spans="1:10" ht="15" customHeight="1" x14ac:dyDescent="0.25">
      <c r="A235" s="32"/>
    </row>
    <row r="236" spans="1:10" ht="15" customHeight="1" x14ac:dyDescent="0.25">
      <c r="A236" s="110" t="s">
        <v>79</v>
      </c>
      <c r="B236" s="110"/>
      <c r="C236" s="110"/>
      <c r="D236" s="110"/>
      <c r="E236" s="110"/>
      <c r="F236" s="110"/>
      <c r="G236" s="110"/>
      <c r="H236" s="110"/>
      <c r="I236" s="110"/>
      <c r="J236" s="110"/>
    </row>
    <row r="237" spans="1:10" ht="15" customHeight="1" x14ac:dyDescent="0.25">
      <c r="A237" s="106" t="s">
        <v>80</v>
      </c>
      <c r="B237" s="106"/>
      <c r="C237" s="106"/>
      <c r="D237" s="106"/>
      <c r="E237" s="106"/>
      <c r="F237" s="106"/>
      <c r="G237" s="106"/>
      <c r="H237" s="106"/>
      <c r="I237" s="106"/>
      <c r="J237" s="106"/>
    </row>
    <row r="238" spans="1:10" ht="15" customHeight="1" x14ac:dyDescent="0.25">
      <c r="A238" s="106" t="s">
        <v>81</v>
      </c>
      <c r="B238" s="106"/>
      <c r="C238" s="106"/>
      <c r="D238" s="106"/>
      <c r="E238" s="106"/>
      <c r="F238" s="106"/>
      <c r="G238" s="106"/>
      <c r="H238" s="106"/>
      <c r="I238" s="106"/>
      <c r="J238" s="106"/>
    </row>
    <row r="239" spans="1:10" ht="15" customHeight="1" x14ac:dyDescent="0.25">
      <c r="A239" s="106" t="s">
        <v>82</v>
      </c>
      <c r="B239" s="106"/>
      <c r="C239" s="106"/>
      <c r="D239" s="106"/>
      <c r="E239" s="106"/>
      <c r="F239" s="106"/>
      <c r="G239" s="106"/>
      <c r="H239" s="106"/>
      <c r="I239" s="106"/>
      <c r="J239" s="106"/>
    </row>
    <row r="240" spans="1:10" ht="15" customHeight="1" x14ac:dyDescent="0.25">
      <c r="A240" s="106" t="s">
        <v>83</v>
      </c>
      <c r="B240" s="106"/>
      <c r="C240" s="106"/>
      <c r="D240" s="106"/>
      <c r="E240" s="106"/>
      <c r="F240" s="106"/>
      <c r="G240" s="106"/>
      <c r="H240" s="106"/>
      <c r="I240" s="106"/>
      <c r="J240" s="106"/>
    </row>
    <row r="241" spans="1:10" ht="15" customHeight="1" x14ac:dyDescent="0.25">
      <c r="A241" s="106" t="s">
        <v>84</v>
      </c>
      <c r="B241" s="106"/>
      <c r="C241" s="106"/>
      <c r="D241" s="106"/>
      <c r="E241" s="106"/>
      <c r="F241" s="106"/>
      <c r="G241" s="106"/>
      <c r="H241" s="106"/>
      <c r="I241" s="106"/>
      <c r="J241" s="106"/>
    </row>
    <row r="242" spans="1:10" ht="15" customHeight="1" x14ac:dyDescent="0.25">
      <c r="A242" s="106" t="s">
        <v>85</v>
      </c>
      <c r="B242" s="106"/>
      <c r="C242" s="106"/>
      <c r="D242" s="106"/>
      <c r="E242" s="106"/>
      <c r="F242" s="106"/>
      <c r="G242" s="106"/>
      <c r="H242" s="106"/>
      <c r="I242" s="106"/>
      <c r="J242" s="106"/>
    </row>
    <row r="243" spans="1:10" ht="15" customHeight="1" x14ac:dyDescent="0.25">
      <c r="A243" s="106" t="s">
        <v>86</v>
      </c>
      <c r="B243" s="106"/>
      <c r="C243" s="106"/>
      <c r="D243" s="106"/>
      <c r="E243" s="106"/>
      <c r="F243" s="106"/>
      <c r="G243" s="106"/>
      <c r="H243" s="106"/>
      <c r="I243" s="106"/>
      <c r="J243" s="106"/>
    </row>
    <row r="244" spans="1:10" ht="15" customHeight="1" x14ac:dyDescent="0.25">
      <c r="A244" s="106" t="s">
        <v>87</v>
      </c>
      <c r="B244" s="106"/>
      <c r="C244" s="106"/>
      <c r="D244" s="106"/>
      <c r="E244" s="106"/>
      <c r="F244" s="106"/>
      <c r="G244" s="106"/>
      <c r="H244" s="106"/>
      <c r="I244" s="106"/>
      <c r="J244" s="106"/>
    </row>
    <row r="245" spans="1:10" ht="15" customHeight="1" x14ac:dyDescent="0.25">
      <c r="A245" s="106" t="s">
        <v>88</v>
      </c>
      <c r="B245" s="106"/>
      <c r="C245" s="106"/>
      <c r="D245" s="106"/>
      <c r="E245" s="106"/>
      <c r="F245" s="106"/>
      <c r="G245" s="106"/>
      <c r="H245" s="106"/>
      <c r="I245" s="106"/>
      <c r="J245" s="106"/>
    </row>
    <row r="246" spans="1:10" ht="15" customHeight="1" x14ac:dyDescent="0.25">
      <c r="A246" s="106" t="s">
        <v>89</v>
      </c>
      <c r="B246" s="106"/>
      <c r="C246" s="106"/>
      <c r="D246" s="106"/>
      <c r="E246" s="106"/>
      <c r="F246" s="106"/>
      <c r="G246" s="106"/>
      <c r="H246" s="106"/>
      <c r="I246" s="106"/>
      <c r="J246" s="106"/>
    </row>
    <row r="247" spans="1:10" ht="15" customHeight="1" x14ac:dyDescent="0.25">
      <c r="A247" s="106" t="s">
        <v>90</v>
      </c>
      <c r="B247" s="106"/>
      <c r="C247" s="106"/>
      <c r="D247" s="106"/>
      <c r="E247" s="106"/>
      <c r="F247" s="106"/>
      <c r="G247" s="106"/>
      <c r="H247" s="106"/>
      <c r="I247" s="106"/>
      <c r="J247" s="106"/>
    </row>
    <row r="248" spans="1:10" x14ac:dyDescent="0.25">
      <c r="A248" s="106" t="s">
        <v>91</v>
      </c>
      <c r="B248" s="106"/>
      <c r="C248" s="106"/>
      <c r="D248" s="106"/>
      <c r="E248" s="106"/>
      <c r="F248" s="106"/>
      <c r="G248" s="106"/>
      <c r="H248" s="106"/>
      <c r="I248" s="106"/>
      <c r="J248" s="106"/>
    </row>
    <row r="249" spans="1:10" x14ac:dyDescent="0.25">
      <c r="A249" s="106" t="s">
        <v>92</v>
      </c>
      <c r="B249" s="106"/>
      <c r="C249" s="106"/>
      <c r="D249" s="106"/>
      <c r="E249" s="106"/>
      <c r="F249" s="106"/>
      <c r="G249" s="106"/>
      <c r="H249" s="106"/>
      <c r="I249" s="106"/>
      <c r="J249" s="106"/>
    </row>
    <row r="250" spans="1:10" x14ac:dyDescent="0.25">
      <c r="A250" s="106" t="s">
        <v>93</v>
      </c>
      <c r="B250" s="106"/>
      <c r="C250" s="106"/>
      <c r="D250" s="106"/>
      <c r="E250" s="106"/>
      <c r="F250" s="106"/>
      <c r="G250" s="106"/>
      <c r="H250" s="106"/>
      <c r="I250" s="106"/>
      <c r="J250" s="106"/>
    </row>
    <row r="251" spans="1:10" x14ac:dyDescent="0.25">
      <c r="A251" s="106" t="s">
        <v>94</v>
      </c>
      <c r="B251" s="106"/>
      <c r="C251" s="106"/>
      <c r="D251" s="106"/>
      <c r="E251" s="106"/>
      <c r="F251" s="106"/>
      <c r="G251" s="106"/>
      <c r="H251" s="106"/>
      <c r="I251" s="106"/>
      <c r="J251" s="106"/>
    </row>
    <row r="252" spans="1:10" x14ac:dyDescent="0.25">
      <c r="A252" s="106" t="s">
        <v>95</v>
      </c>
      <c r="B252" s="106"/>
      <c r="C252" s="106"/>
      <c r="D252" s="106"/>
      <c r="E252" s="106"/>
      <c r="F252" s="106"/>
      <c r="G252" s="106"/>
      <c r="H252" s="106"/>
      <c r="I252" s="106"/>
      <c r="J252" s="106"/>
    </row>
    <row r="253" spans="1:10" x14ac:dyDescent="0.25">
      <c r="A253" s="106" t="s">
        <v>96</v>
      </c>
      <c r="B253" s="106"/>
      <c r="C253" s="106"/>
      <c r="D253" s="106"/>
      <c r="E253" s="106"/>
      <c r="F253" s="106"/>
      <c r="G253" s="106"/>
      <c r="H253" s="106"/>
      <c r="I253" s="106"/>
      <c r="J253" s="106"/>
    </row>
    <row r="254" spans="1:10" ht="42.75" customHeight="1" x14ac:dyDescent="0.25">
      <c r="A254" s="106" t="s">
        <v>97</v>
      </c>
      <c r="B254" s="106"/>
      <c r="C254" s="106"/>
      <c r="D254" s="106"/>
      <c r="E254" s="106"/>
      <c r="F254" s="106"/>
      <c r="G254" s="106"/>
      <c r="H254" s="106"/>
      <c r="I254" s="106"/>
      <c r="J254" s="106"/>
    </row>
    <row r="255" spans="1:10" x14ac:dyDescent="0.25">
      <c r="A255" s="106" t="s">
        <v>98</v>
      </c>
      <c r="B255" s="106"/>
      <c r="C255" s="106"/>
      <c r="D255" s="106"/>
      <c r="E255" s="106"/>
      <c r="F255" s="106"/>
      <c r="G255" s="106"/>
      <c r="H255" s="106"/>
      <c r="I255" s="106"/>
      <c r="J255" s="106"/>
    </row>
    <row r="256" spans="1:10" x14ac:dyDescent="0.25">
      <c r="A256" s="5"/>
    </row>
    <row r="257" spans="1:10" x14ac:dyDescent="0.25">
      <c r="A257" s="5"/>
    </row>
    <row r="258" spans="1:10" x14ac:dyDescent="0.25">
      <c r="A258" s="31" t="s">
        <v>99</v>
      </c>
    </row>
    <row r="259" spans="1:10" x14ac:dyDescent="0.25">
      <c r="A259" s="5"/>
    </row>
    <row r="260" spans="1:10" x14ac:dyDescent="0.25">
      <c r="A260" s="33" t="s">
        <v>100</v>
      </c>
    </row>
    <row r="261" spans="1:10" x14ac:dyDescent="0.25">
      <c r="A261" s="32"/>
    </row>
    <row r="262" spans="1:10" x14ac:dyDescent="0.25">
      <c r="A262" s="110" t="s">
        <v>101</v>
      </c>
      <c r="B262" s="110"/>
      <c r="C262" s="110"/>
      <c r="D262" s="110"/>
      <c r="E262" s="110"/>
      <c r="F262" s="110"/>
      <c r="G262" s="110"/>
      <c r="H262" s="110"/>
      <c r="I262" s="110"/>
      <c r="J262" s="110"/>
    </row>
    <row r="263" spans="1:10" x14ac:dyDescent="0.25">
      <c r="A263" s="4"/>
    </row>
    <row r="264" spans="1:10" x14ac:dyDescent="0.25">
      <c r="A264" s="4"/>
    </row>
    <row r="265" spans="1:10" x14ac:dyDescent="0.25">
      <c r="A265" s="32" t="s">
        <v>102</v>
      </c>
    </row>
    <row r="266" spans="1:10" x14ac:dyDescent="0.25">
      <c r="A266" s="32"/>
    </row>
    <row r="267" spans="1:10" x14ac:dyDescent="0.25">
      <c r="A267" s="4" t="s">
        <v>225</v>
      </c>
    </row>
    <row r="268" spans="1:10" x14ac:dyDescent="0.25">
      <c r="A268" s="4"/>
    </row>
    <row r="269" spans="1:10" x14ac:dyDescent="0.25">
      <c r="A269" s="4"/>
    </row>
    <row r="270" spans="1:10" x14ac:dyDescent="0.25">
      <c r="A270" s="32" t="s">
        <v>103</v>
      </c>
    </row>
    <row r="271" spans="1:10" x14ac:dyDescent="0.25">
      <c r="A271" s="4" t="s">
        <v>104</v>
      </c>
    </row>
    <row r="272" spans="1:10" x14ac:dyDescent="0.25">
      <c r="A272" s="4"/>
    </row>
    <row r="273" spans="1:19" x14ac:dyDescent="0.25">
      <c r="A273" s="32" t="s">
        <v>105</v>
      </c>
    </row>
    <row r="274" spans="1:19" ht="21" x14ac:dyDescent="0.25">
      <c r="A274" s="157" t="s">
        <v>224</v>
      </c>
      <c r="B274" s="157"/>
      <c r="C274" s="157"/>
      <c r="D274" s="157"/>
      <c r="E274" s="157"/>
      <c r="F274" s="157"/>
      <c r="G274" s="157"/>
      <c r="H274" s="157"/>
      <c r="I274" s="157"/>
      <c r="J274" s="157"/>
      <c r="K274" s="157"/>
      <c r="L274" s="157"/>
      <c r="M274" s="157"/>
      <c r="N274" s="157"/>
      <c r="O274" s="157"/>
      <c r="P274" s="157"/>
      <c r="Q274" s="157"/>
      <c r="R274" s="157"/>
      <c r="S274" s="157"/>
    </row>
    <row r="275" spans="1:19" ht="15.75" thickBot="1" x14ac:dyDescent="0.3">
      <c r="A275" s="4"/>
      <c r="B275" s="4"/>
      <c r="C275" s="4"/>
      <c r="D275" s="4"/>
      <c r="E275" s="4"/>
      <c r="F275" s="4"/>
      <c r="G275" s="4"/>
      <c r="H275" s="4"/>
      <c r="I275" s="4"/>
      <c r="J275" s="4"/>
      <c r="K275" s="4"/>
      <c r="L275" s="4"/>
      <c r="M275" s="4"/>
      <c r="N275" s="4"/>
      <c r="O275" s="4"/>
      <c r="P275" s="4"/>
      <c r="Q275" s="4"/>
      <c r="R275" s="4"/>
      <c r="S275" s="4"/>
    </row>
    <row r="276" spans="1:19" x14ac:dyDescent="0.25">
      <c r="A276" s="84"/>
      <c r="B276" s="84"/>
      <c r="C276" s="84"/>
      <c r="D276" s="84"/>
      <c r="E276" s="84"/>
      <c r="F276" s="84"/>
      <c r="G276" s="158" t="s">
        <v>223</v>
      </c>
      <c r="H276" s="159"/>
      <c r="I276" s="159"/>
      <c r="J276" s="159"/>
      <c r="K276" s="159"/>
      <c r="L276" s="160"/>
      <c r="M276" s="84"/>
      <c r="N276" s="84"/>
      <c r="O276" s="84"/>
      <c r="P276" s="84"/>
      <c r="Q276" s="84"/>
      <c r="R276" s="84"/>
      <c r="S276" s="84"/>
    </row>
    <row r="277" spans="1:19" ht="15.75" thickBot="1" x14ac:dyDescent="0.3">
      <c r="A277" s="84"/>
      <c r="B277" s="84"/>
      <c r="C277" s="84"/>
      <c r="D277" s="105"/>
      <c r="E277" s="103"/>
      <c r="F277" s="103"/>
      <c r="G277" s="116" t="s">
        <v>222</v>
      </c>
      <c r="H277" s="117"/>
      <c r="I277" s="117"/>
      <c r="J277" s="117"/>
      <c r="K277" s="117"/>
      <c r="L277" s="118"/>
      <c r="M277" s="104"/>
      <c r="N277" s="103"/>
      <c r="O277" s="103"/>
      <c r="P277" s="102"/>
      <c r="Q277" s="84"/>
      <c r="R277" s="84"/>
      <c r="S277" s="84"/>
    </row>
    <row r="278" spans="1:19" ht="15.75" thickBot="1" x14ac:dyDescent="0.3">
      <c r="A278" s="84"/>
      <c r="B278" s="84"/>
      <c r="C278" s="84"/>
      <c r="D278" s="101"/>
      <c r="E278" s="88"/>
      <c r="F278" s="88"/>
      <c r="G278" s="84"/>
      <c r="H278" s="84"/>
      <c r="I278" s="87"/>
      <c r="J278" s="84"/>
      <c r="K278" s="84"/>
      <c r="L278" s="84"/>
      <c r="M278" s="84"/>
      <c r="N278" s="84"/>
      <c r="O278" s="150" t="s">
        <v>221</v>
      </c>
      <c r="P278" s="161"/>
      <c r="Q278" s="161"/>
      <c r="R278" s="151"/>
      <c r="S278" s="84"/>
    </row>
    <row r="279" spans="1:19" x14ac:dyDescent="0.25">
      <c r="A279" s="84"/>
      <c r="B279" s="162" t="s">
        <v>220</v>
      </c>
      <c r="C279" s="163"/>
      <c r="D279" s="163"/>
      <c r="E279" s="164"/>
      <c r="F279" s="99"/>
      <c r="G279" s="100"/>
      <c r="H279" s="158" t="s">
        <v>219</v>
      </c>
      <c r="I279" s="159"/>
      <c r="J279" s="159"/>
      <c r="K279" s="160"/>
      <c r="L279" s="99"/>
      <c r="M279" s="98"/>
      <c r="N279" s="98"/>
      <c r="O279" s="155"/>
      <c r="P279" s="154"/>
      <c r="Q279" s="154"/>
      <c r="R279" s="156"/>
      <c r="S279" s="84"/>
    </row>
    <row r="280" spans="1:19" ht="15.75" thickBot="1" x14ac:dyDescent="0.3">
      <c r="A280" s="84"/>
      <c r="B280" s="113" t="s">
        <v>218</v>
      </c>
      <c r="C280" s="114"/>
      <c r="D280" s="114"/>
      <c r="E280" s="115"/>
      <c r="F280" s="84"/>
      <c r="G280" s="84"/>
      <c r="H280" s="116" t="s">
        <v>217</v>
      </c>
      <c r="I280" s="117"/>
      <c r="J280" s="117"/>
      <c r="K280" s="118"/>
      <c r="L280" s="84"/>
      <c r="M280" s="84"/>
      <c r="N280" s="84"/>
      <c r="O280" s="113" t="s">
        <v>216</v>
      </c>
      <c r="P280" s="114"/>
      <c r="Q280" s="114"/>
      <c r="R280" s="115"/>
      <c r="S280" s="84"/>
    </row>
    <row r="281" spans="1:19" ht="15.75" thickBot="1" x14ac:dyDescent="0.3">
      <c r="A281" s="84"/>
      <c r="B281" s="97"/>
      <c r="C281" s="97"/>
      <c r="D281" s="97"/>
      <c r="E281" s="97"/>
      <c r="F281" s="97"/>
      <c r="G281" s="97"/>
      <c r="H281" s="97"/>
      <c r="I281" s="87"/>
      <c r="J281" s="97"/>
      <c r="K281" s="97"/>
      <c r="L281" s="97"/>
      <c r="M281" s="97"/>
      <c r="N281" s="97"/>
      <c r="O281" s="97"/>
      <c r="P281" s="97"/>
      <c r="Q281" s="84"/>
      <c r="R281" s="84"/>
      <c r="S281" s="84"/>
    </row>
    <row r="282" spans="1:19" ht="15.75" thickBot="1" x14ac:dyDescent="0.3">
      <c r="A282" s="84"/>
      <c r="B282" s="96"/>
      <c r="C282" s="84"/>
      <c r="D282" s="84"/>
      <c r="E282" s="96"/>
      <c r="F282" s="84"/>
      <c r="G282" s="84"/>
      <c r="H282" s="96"/>
      <c r="I282" s="84"/>
      <c r="J282" s="84"/>
      <c r="K282" s="84"/>
      <c r="L282" s="96"/>
      <c r="M282" s="84"/>
      <c r="N282" s="94"/>
      <c r="O282" s="96"/>
      <c r="P282" s="92"/>
      <c r="Q282" s="84"/>
      <c r="R282" s="84"/>
      <c r="S282" s="84"/>
    </row>
    <row r="283" spans="1:19" ht="30.75" customHeight="1" thickBot="1" x14ac:dyDescent="0.3">
      <c r="A283" s="111" t="s">
        <v>215</v>
      </c>
      <c r="B283" s="112"/>
      <c r="C283" s="84"/>
      <c r="D283" s="111" t="s">
        <v>214</v>
      </c>
      <c r="E283" s="112"/>
      <c r="F283" s="84"/>
      <c r="G283" s="111" t="s">
        <v>213</v>
      </c>
      <c r="H283" s="112"/>
      <c r="I283" s="89"/>
      <c r="J283" s="84"/>
      <c r="K283" s="111" t="s">
        <v>212</v>
      </c>
      <c r="L283" s="112"/>
      <c r="M283" s="84"/>
      <c r="N283" s="111" t="s">
        <v>211</v>
      </c>
      <c r="O283" s="112"/>
      <c r="P283" s="95"/>
      <c r="Q283" s="93"/>
      <c r="R283" s="111" t="s">
        <v>210</v>
      </c>
      <c r="S283" s="112"/>
    </row>
    <row r="284" spans="1:19" ht="15.75" thickBot="1" x14ac:dyDescent="0.3">
      <c r="A284" s="87"/>
      <c r="B284" s="84"/>
      <c r="C284" s="84"/>
      <c r="D284" s="84"/>
      <c r="E284" s="84"/>
      <c r="F284" s="84"/>
      <c r="G284" s="87"/>
      <c r="H284" s="84"/>
      <c r="I284" s="84"/>
      <c r="J284" s="84"/>
      <c r="K284" s="87"/>
      <c r="L284" s="84"/>
      <c r="M284" s="84"/>
      <c r="N284" s="87"/>
      <c r="O284" s="88"/>
      <c r="P284" s="91"/>
      <c r="Q284" s="84"/>
      <c r="R284" s="84"/>
      <c r="S284" s="84"/>
    </row>
    <row r="285" spans="1:19" ht="45.75" customHeight="1" thickBot="1" x14ac:dyDescent="0.3">
      <c r="A285" s="111" t="s">
        <v>209</v>
      </c>
      <c r="B285" s="112"/>
      <c r="C285" s="84"/>
      <c r="D285" s="84"/>
      <c r="E285" s="84"/>
      <c r="F285" s="84"/>
      <c r="G285" s="111" t="s">
        <v>208</v>
      </c>
      <c r="H285" s="112"/>
      <c r="I285" s="84"/>
      <c r="J285" s="84"/>
      <c r="K285" s="111" t="s">
        <v>207</v>
      </c>
      <c r="L285" s="112"/>
      <c r="M285" s="84"/>
      <c r="N285" s="111" t="s">
        <v>206</v>
      </c>
      <c r="O285" s="112"/>
      <c r="P285" s="91"/>
      <c r="Q285" s="93"/>
      <c r="R285" s="111" t="s">
        <v>205</v>
      </c>
      <c r="S285" s="112"/>
    </row>
    <row r="286" spans="1:19" ht="15.75" thickBot="1" x14ac:dyDescent="0.3">
      <c r="A286" s="94"/>
      <c r="B286" s="84"/>
      <c r="C286" s="84"/>
      <c r="D286" s="84"/>
      <c r="E286" s="84"/>
      <c r="F286" s="84"/>
      <c r="G286" s="87"/>
      <c r="H286" s="84"/>
      <c r="I286" s="84"/>
      <c r="J286" s="84"/>
      <c r="K286" s="87"/>
      <c r="L286" s="84"/>
      <c r="M286" s="84"/>
      <c r="N286" s="88"/>
      <c r="O286" s="88"/>
      <c r="P286" s="91"/>
      <c r="Q286" s="84"/>
      <c r="R286" s="84"/>
      <c r="S286" s="84"/>
    </row>
    <row r="287" spans="1:19" ht="37.5" customHeight="1" thickBot="1" x14ac:dyDescent="0.3">
      <c r="A287" s="154"/>
      <c r="B287" s="154"/>
      <c r="C287" s="84"/>
      <c r="D287" s="84"/>
      <c r="E287" s="84"/>
      <c r="F287" s="84"/>
      <c r="G287" s="111" t="s">
        <v>204</v>
      </c>
      <c r="H287" s="112"/>
      <c r="I287" s="84"/>
      <c r="J287" s="84"/>
      <c r="K287" s="150" t="s">
        <v>203</v>
      </c>
      <c r="L287" s="151"/>
      <c r="M287" s="84"/>
      <c r="N287" s="88"/>
      <c r="O287" s="88"/>
      <c r="P287" s="91"/>
      <c r="Q287" s="93"/>
      <c r="R287" s="111" t="s">
        <v>202</v>
      </c>
      <c r="S287" s="112"/>
    </row>
    <row r="288" spans="1:19" ht="44.25" customHeight="1" thickBot="1" x14ac:dyDescent="0.3">
      <c r="A288" s="154"/>
      <c r="B288" s="154"/>
      <c r="C288" s="84"/>
      <c r="D288" s="84"/>
      <c r="E288" s="84"/>
      <c r="F288" s="84"/>
      <c r="G288" s="87"/>
      <c r="H288" s="84"/>
      <c r="I288" s="84"/>
      <c r="J288" s="84"/>
      <c r="K288" s="155"/>
      <c r="L288" s="156"/>
      <c r="M288" s="84"/>
      <c r="N288" s="88"/>
      <c r="O288" s="88"/>
      <c r="P288" s="91"/>
      <c r="Q288" s="84"/>
      <c r="R288" s="84"/>
      <c r="S288" s="84"/>
    </row>
    <row r="289" spans="1:19" ht="36.75" customHeight="1" thickBot="1" x14ac:dyDescent="0.3">
      <c r="A289" s="4"/>
      <c r="B289" s="4"/>
      <c r="C289" s="84"/>
      <c r="D289" s="84"/>
      <c r="E289" s="84"/>
      <c r="F289" s="84"/>
      <c r="G289" s="150" t="s">
        <v>201</v>
      </c>
      <c r="H289" s="151"/>
      <c r="I289" s="84"/>
      <c r="J289" s="84"/>
      <c r="K289" s="152"/>
      <c r="L289" s="153"/>
      <c r="M289" s="84"/>
      <c r="N289" s="88"/>
      <c r="O289" s="88"/>
      <c r="P289" s="91"/>
      <c r="Q289" s="93"/>
      <c r="R289" s="111" t="s">
        <v>200</v>
      </c>
      <c r="S289" s="112"/>
    </row>
    <row r="290" spans="1:19" ht="30.75" customHeight="1" thickBot="1" x14ac:dyDescent="0.3">
      <c r="A290" s="4"/>
      <c r="B290" s="4"/>
      <c r="C290" s="84"/>
      <c r="D290" s="84"/>
      <c r="E290" s="84"/>
      <c r="F290" s="84"/>
      <c r="G290" s="155"/>
      <c r="H290" s="156"/>
      <c r="I290" s="84"/>
      <c r="J290" s="84"/>
      <c r="K290" s="87"/>
      <c r="L290" s="84"/>
      <c r="M290" s="84"/>
      <c r="N290" s="88"/>
      <c r="O290" s="88"/>
      <c r="P290" s="91"/>
      <c r="Q290" s="84"/>
      <c r="R290" s="84"/>
      <c r="S290" s="84"/>
    </row>
    <row r="291" spans="1:19" ht="40.5" customHeight="1" thickBot="1" x14ac:dyDescent="0.3">
      <c r="A291" s="4"/>
      <c r="B291" s="4"/>
      <c r="C291" s="84"/>
      <c r="D291" s="84"/>
      <c r="E291" s="84"/>
      <c r="F291" s="84"/>
      <c r="G291" s="155"/>
      <c r="H291" s="156"/>
      <c r="I291" s="84"/>
      <c r="J291" s="84"/>
      <c r="K291" s="111" t="s">
        <v>199</v>
      </c>
      <c r="L291" s="112"/>
      <c r="M291" s="84"/>
      <c r="N291" s="84"/>
      <c r="O291" s="84"/>
      <c r="P291" s="91"/>
      <c r="Q291" s="92"/>
      <c r="R291" s="111" t="s">
        <v>193</v>
      </c>
      <c r="S291" s="112"/>
    </row>
    <row r="292" spans="1:19" ht="81" customHeight="1" thickBot="1" x14ac:dyDescent="0.3">
      <c r="A292" s="84"/>
      <c r="B292" s="84"/>
      <c r="C292" s="84"/>
      <c r="D292" s="84"/>
      <c r="E292" s="84"/>
      <c r="F292" s="84"/>
      <c r="G292" s="152"/>
      <c r="H292" s="153"/>
      <c r="I292" s="84"/>
      <c r="J292" s="84"/>
      <c r="K292" s="87"/>
      <c r="L292" s="84"/>
      <c r="M292" s="84"/>
      <c r="N292" s="84"/>
      <c r="O292" s="84"/>
      <c r="P292" s="91"/>
      <c r="Q292" s="84"/>
      <c r="R292" s="84"/>
      <c r="S292" s="84"/>
    </row>
    <row r="293" spans="1:19" ht="15.75" thickBot="1" x14ac:dyDescent="0.3">
      <c r="A293" s="84"/>
      <c r="B293" s="84"/>
      <c r="C293" s="84"/>
      <c r="D293" s="84"/>
      <c r="E293" s="84"/>
      <c r="F293" s="84"/>
      <c r="G293" s="90"/>
      <c r="H293" s="89"/>
      <c r="I293" s="84"/>
      <c r="J293" s="84"/>
      <c r="K293" s="150" t="s">
        <v>198</v>
      </c>
      <c r="L293" s="151"/>
      <c r="M293" s="84"/>
      <c r="N293" s="84"/>
      <c r="O293" s="84"/>
      <c r="P293" s="88"/>
      <c r="Q293" s="86"/>
      <c r="R293" s="84"/>
      <c r="S293" s="84"/>
    </row>
    <row r="294" spans="1:19" ht="39" customHeight="1" thickBot="1" x14ac:dyDescent="0.3">
      <c r="A294" s="84"/>
      <c r="B294" s="84"/>
      <c r="C294" s="84"/>
      <c r="D294" s="84"/>
      <c r="E294" s="84"/>
      <c r="F294" s="84"/>
      <c r="G294" s="111" t="s">
        <v>197</v>
      </c>
      <c r="H294" s="112"/>
      <c r="I294" s="84"/>
      <c r="J294" s="84"/>
      <c r="K294" s="152"/>
      <c r="L294" s="153"/>
      <c r="M294" s="84"/>
      <c r="N294" s="84"/>
      <c r="O294" s="84"/>
      <c r="P294" s="84"/>
      <c r="Q294" s="83"/>
      <c r="R294" s="111" t="s">
        <v>196</v>
      </c>
      <c r="S294" s="112"/>
    </row>
    <row r="295" spans="1:19" ht="15" customHeight="1" thickBot="1" x14ac:dyDescent="0.3">
      <c r="A295" s="84"/>
      <c r="B295" s="84"/>
      <c r="C295" s="84"/>
      <c r="D295" s="84"/>
      <c r="E295" s="84"/>
      <c r="F295" s="84"/>
      <c r="G295" s="87"/>
      <c r="H295" s="84"/>
      <c r="I295" s="84"/>
      <c r="J295" s="84"/>
      <c r="K295" s="87"/>
      <c r="L295" s="84"/>
      <c r="M295" s="84"/>
      <c r="N295" s="84"/>
      <c r="O295" s="84"/>
      <c r="P295" s="84"/>
      <c r="Q295" s="86"/>
      <c r="R295" s="84"/>
      <c r="S295" s="84"/>
    </row>
    <row r="296" spans="1:19" ht="51" customHeight="1" thickBot="1" x14ac:dyDescent="0.3">
      <c r="A296" s="84"/>
      <c r="B296" s="84"/>
      <c r="C296" s="84"/>
      <c r="D296" s="84"/>
      <c r="E296" s="84"/>
      <c r="F296" s="84"/>
      <c r="G296" s="111" t="s">
        <v>195</v>
      </c>
      <c r="H296" s="112"/>
      <c r="I296" s="84"/>
      <c r="J296" s="84"/>
      <c r="K296" s="111" t="s">
        <v>194</v>
      </c>
      <c r="L296" s="112"/>
      <c r="M296" s="84"/>
      <c r="N296" s="84"/>
      <c r="O296" s="84"/>
      <c r="P296" s="84"/>
      <c r="Q296" s="83"/>
      <c r="R296" s="111" t="s">
        <v>189</v>
      </c>
      <c r="S296" s="112"/>
    </row>
    <row r="297" spans="1:19" ht="15" customHeight="1" thickBot="1" x14ac:dyDescent="0.3">
      <c r="A297" s="84"/>
      <c r="B297" s="84"/>
      <c r="C297" s="84"/>
      <c r="D297" s="84"/>
      <c r="E297" s="84"/>
      <c r="F297" s="84"/>
      <c r="G297" s="87"/>
      <c r="H297" s="84"/>
      <c r="I297" s="84"/>
      <c r="J297" s="84"/>
      <c r="K297" s="87"/>
      <c r="L297" s="84"/>
      <c r="M297" s="84"/>
      <c r="N297" s="84"/>
      <c r="O297" s="84"/>
      <c r="P297" s="84"/>
      <c r="Q297" s="86"/>
      <c r="R297" s="85"/>
      <c r="S297" s="84"/>
    </row>
    <row r="298" spans="1:19" ht="36" customHeight="1" thickBot="1" x14ac:dyDescent="0.3">
      <c r="A298" s="81"/>
      <c r="C298" s="84"/>
      <c r="D298" s="84"/>
      <c r="E298" s="84"/>
      <c r="F298" s="84"/>
      <c r="G298" s="111" t="s">
        <v>192</v>
      </c>
      <c r="H298" s="112"/>
      <c r="I298" s="84"/>
      <c r="J298" s="84"/>
      <c r="K298" s="111" t="s">
        <v>191</v>
      </c>
      <c r="L298" s="112"/>
      <c r="M298" s="84"/>
      <c r="N298" s="84"/>
      <c r="O298" s="84"/>
      <c r="P298" s="84"/>
      <c r="Q298" s="94"/>
      <c r="R298" s="150" t="s">
        <v>190</v>
      </c>
      <c r="S298" s="151"/>
    </row>
    <row r="299" spans="1:19" ht="15" customHeight="1" x14ac:dyDescent="0.25">
      <c r="A299" s="80"/>
      <c r="Q299" s="165"/>
      <c r="R299" s="82"/>
      <c r="S299" s="82"/>
    </row>
    <row r="300" spans="1:19" ht="15" customHeight="1" x14ac:dyDescent="0.25">
      <c r="A300" s="80"/>
      <c r="B300" s="4"/>
      <c r="R300" s="89"/>
      <c r="S300" s="89"/>
    </row>
    <row r="301" spans="1:19" ht="17.25" customHeight="1" x14ac:dyDescent="0.25">
      <c r="A301" s="4" t="s">
        <v>107</v>
      </c>
    </row>
    <row r="302" spans="1:19" ht="17.25" customHeight="1" x14ac:dyDescent="0.25">
      <c r="A302" s="106" t="s">
        <v>108</v>
      </c>
      <c r="B302" s="106"/>
      <c r="C302" s="106"/>
      <c r="D302" s="106"/>
      <c r="E302" s="106"/>
      <c r="F302" s="106"/>
      <c r="G302" s="106"/>
      <c r="H302" s="106"/>
      <c r="I302" s="106"/>
      <c r="J302" s="106"/>
    </row>
    <row r="303" spans="1:19" x14ac:dyDescent="0.25">
      <c r="A303" s="106" t="s">
        <v>109</v>
      </c>
      <c r="B303" s="106"/>
      <c r="C303" s="106"/>
      <c r="D303" s="106"/>
      <c r="E303" s="106"/>
      <c r="F303" s="106"/>
      <c r="G303" s="106"/>
      <c r="H303" s="106"/>
      <c r="I303" s="106"/>
      <c r="J303" s="106"/>
    </row>
    <row r="304" spans="1:19" x14ac:dyDescent="0.25">
      <c r="A304" s="4" t="s">
        <v>110</v>
      </c>
    </row>
    <row r="305" spans="1:10" x14ac:dyDescent="0.25">
      <c r="A305" s="5"/>
    </row>
    <row r="306" spans="1:10" x14ac:dyDescent="0.25">
      <c r="A306" s="31" t="s">
        <v>111</v>
      </c>
    </row>
    <row r="307" spans="1:10" x14ac:dyDescent="0.25">
      <c r="A307" s="106" t="s">
        <v>112</v>
      </c>
      <c r="B307" s="106"/>
      <c r="C307" s="106"/>
      <c r="D307" s="106"/>
      <c r="E307" s="106"/>
      <c r="F307" s="106"/>
      <c r="G307" s="106"/>
      <c r="H307" s="106"/>
      <c r="I307" s="106"/>
      <c r="J307" s="106"/>
    </row>
    <row r="308" spans="1:10" x14ac:dyDescent="0.25">
      <c r="A308" s="106" t="s">
        <v>175</v>
      </c>
      <c r="B308" s="106"/>
      <c r="C308" s="106"/>
      <c r="D308" s="106"/>
      <c r="E308" s="106"/>
      <c r="F308" s="106"/>
      <c r="G308" s="106"/>
      <c r="H308" s="106"/>
      <c r="I308" s="106"/>
      <c r="J308" s="106"/>
    </row>
    <row r="309" spans="1:10" x14ac:dyDescent="0.25">
      <c r="A309" s="106" t="s">
        <v>113</v>
      </c>
      <c r="B309" s="106"/>
      <c r="C309" s="106"/>
      <c r="D309" s="106"/>
      <c r="E309" s="106"/>
      <c r="F309" s="106"/>
      <c r="G309" s="106"/>
      <c r="H309" s="106"/>
      <c r="I309" s="106"/>
      <c r="J309" s="106"/>
    </row>
    <row r="310" spans="1:10" x14ac:dyDescent="0.25">
      <c r="A310" s="106" t="s">
        <v>114</v>
      </c>
      <c r="B310" s="106"/>
      <c r="C310" s="106"/>
      <c r="D310" s="106"/>
      <c r="E310" s="106"/>
      <c r="F310" s="106"/>
      <c r="G310" s="106"/>
      <c r="H310" s="106"/>
      <c r="I310" s="106"/>
      <c r="J310" s="106"/>
    </row>
    <row r="311" spans="1:10" x14ac:dyDescent="0.25">
      <c r="A311" s="4" t="s">
        <v>115</v>
      </c>
    </row>
    <row r="312" spans="1:10" x14ac:dyDescent="0.25">
      <c r="A312" s="31" t="s">
        <v>116</v>
      </c>
    </row>
    <row r="313" spans="1:10" x14ac:dyDescent="0.25">
      <c r="A313" s="4" t="s">
        <v>106</v>
      </c>
    </row>
    <row r="314" spans="1:10" x14ac:dyDescent="0.25">
      <c r="A314" s="31" t="s">
        <v>117</v>
      </c>
    </row>
    <row r="315" spans="1:10" x14ac:dyDescent="0.25">
      <c r="A315" s="4" t="s">
        <v>107</v>
      </c>
    </row>
    <row r="316" spans="1:10" x14ac:dyDescent="0.25">
      <c r="A316" s="4" t="s">
        <v>108</v>
      </c>
    </row>
    <row r="317" spans="1:10" x14ac:dyDescent="0.25">
      <c r="A317" s="106" t="s">
        <v>109</v>
      </c>
      <c r="B317" s="106"/>
      <c r="C317" s="106"/>
      <c r="D317" s="106"/>
      <c r="E317" s="106"/>
      <c r="F317" s="106"/>
      <c r="G317" s="106"/>
      <c r="H317" s="106"/>
      <c r="I317" s="106"/>
      <c r="J317" s="106"/>
    </row>
    <row r="318" spans="1:10" x14ac:dyDescent="0.25">
      <c r="A318" s="4" t="s">
        <v>110</v>
      </c>
    </row>
    <row r="319" spans="1:10" x14ac:dyDescent="0.25">
      <c r="A319" s="5"/>
    </row>
    <row r="320" spans="1:10" x14ac:dyDescent="0.25">
      <c r="A320" s="31" t="s">
        <v>118</v>
      </c>
    </row>
    <row r="321" spans="1:10" x14ac:dyDescent="0.25">
      <c r="A321" s="5"/>
    </row>
    <row r="322" spans="1:10" x14ac:dyDescent="0.25">
      <c r="A322" s="31" t="s">
        <v>119</v>
      </c>
    </row>
    <row r="323" spans="1:10" x14ac:dyDescent="0.25">
      <c r="A323" s="4"/>
    </row>
    <row r="324" spans="1:10" ht="47.25" customHeight="1" x14ac:dyDescent="0.25">
      <c r="A324" s="31" t="s">
        <v>120</v>
      </c>
    </row>
    <row r="325" spans="1:10" x14ac:dyDescent="0.25">
      <c r="A325" s="4" t="s">
        <v>121</v>
      </c>
    </row>
    <row r="326" spans="1:10" ht="34.5" customHeight="1" x14ac:dyDescent="0.25">
      <c r="A326" s="31" t="s">
        <v>122</v>
      </c>
    </row>
    <row r="327" spans="1:10" x14ac:dyDescent="0.25">
      <c r="A327" s="31" t="s">
        <v>123</v>
      </c>
    </row>
    <row r="328" spans="1:10" ht="36.75" customHeight="1" x14ac:dyDescent="0.25">
      <c r="A328" s="4" t="s">
        <v>124</v>
      </c>
    </row>
    <row r="329" spans="1:10" x14ac:dyDescent="0.25">
      <c r="A329" s="31" t="s">
        <v>125</v>
      </c>
    </row>
    <row r="330" spans="1:10" x14ac:dyDescent="0.25">
      <c r="A330" s="4" t="s">
        <v>126</v>
      </c>
    </row>
    <row r="331" spans="1:10" x14ac:dyDescent="0.25">
      <c r="A331" s="31" t="s">
        <v>127</v>
      </c>
    </row>
    <row r="332" spans="1:10" x14ac:dyDescent="0.25">
      <c r="A332" s="106" t="s">
        <v>128</v>
      </c>
      <c r="B332" s="106"/>
      <c r="C332" s="106"/>
      <c r="D332" s="106"/>
      <c r="E332" s="106"/>
      <c r="F332" s="106"/>
      <c r="G332" s="106"/>
      <c r="H332" s="106"/>
      <c r="I332" s="106"/>
      <c r="J332" s="106"/>
    </row>
    <row r="333" spans="1:10" x14ac:dyDescent="0.25">
      <c r="A333" s="31" t="s">
        <v>129</v>
      </c>
    </row>
    <row r="334" spans="1:10" x14ac:dyDescent="0.25">
      <c r="A334" s="106" t="s">
        <v>130</v>
      </c>
      <c r="B334" s="106"/>
      <c r="C334" s="106"/>
      <c r="D334" s="106"/>
      <c r="E334" s="106"/>
      <c r="F334" s="106"/>
      <c r="G334" s="106"/>
      <c r="H334" s="106"/>
      <c r="I334" s="106"/>
      <c r="J334" s="106"/>
    </row>
    <row r="335" spans="1:10" x14ac:dyDescent="0.25">
      <c r="A335" s="31" t="s">
        <v>131</v>
      </c>
    </row>
    <row r="336" spans="1:10" x14ac:dyDescent="0.25">
      <c r="A336" s="106" t="s">
        <v>132</v>
      </c>
      <c r="B336" s="106"/>
      <c r="C336" s="106"/>
      <c r="D336" s="106"/>
      <c r="E336" s="106"/>
      <c r="F336" s="106"/>
      <c r="G336" s="106"/>
      <c r="H336" s="106"/>
      <c r="I336" s="106"/>
      <c r="J336" s="106"/>
    </row>
    <row r="337" spans="1:1" x14ac:dyDescent="0.25">
      <c r="A337" s="4" t="s">
        <v>178</v>
      </c>
    </row>
  </sheetData>
  <mergeCells count="121">
    <mergeCell ref="B279:E279"/>
    <mergeCell ref="H279:K279"/>
    <mergeCell ref="O280:R280"/>
    <mergeCell ref="A283:B283"/>
    <mergeCell ref="D283:E283"/>
    <mergeCell ref="G283:H283"/>
    <mergeCell ref="K283:L283"/>
    <mergeCell ref="N283:O283"/>
    <mergeCell ref="R283:S283"/>
    <mergeCell ref="K285:L285"/>
    <mergeCell ref="N285:O285"/>
    <mergeCell ref="R285:S285"/>
    <mergeCell ref="A287:B288"/>
    <mergeCell ref="G287:H287"/>
    <mergeCell ref="K287:L289"/>
    <mergeCell ref="R287:S287"/>
    <mergeCell ref="G289:H292"/>
    <mergeCell ref="R289:S289"/>
    <mergeCell ref="K291:L291"/>
    <mergeCell ref="R291:S291"/>
    <mergeCell ref="K293:L294"/>
    <mergeCell ref="G294:H294"/>
    <mergeCell ref="R294:S294"/>
    <mergeCell ref="G296:H296"/>
    <mergeCell ref="K296:L296"/>
    <mergeCell ref="R296:S296"/>
    <mergeCell ref="G298:H298"/>
    <mergeCell ref="K298:L298"/>
    <mergeCell ref="R298:S298"/>
    <mergeCell ref="B8:D8"/>
    <mergeCell ref="Q8:R8"/>
    <mergeCell ref="S8:T8"/>
    <mergeCell ref="A1:G1"/>
    <mergeCell ref="A3:G3"/>
    <mergeCell ref="A5:G5"/>
    <mergeCell ref="A7:G7"/>
    <mergeCell ref="N6:R7"/>
    <mergeCell ref="S6:V7"/>
    <mergeCell ref="A6:J6"/>
    <mergeCell ref="A303:J303"/>
    <mergeCell ref="A84:J84"/>
    <mergeCell ref="A302:J302"/>
    <mergeCell ref="A237:J237"/>
    <mergeCell ref="A189:J189"/>
    <mergeCell ref="A205:J205"/>
    <mergeCell ref="A224:J224"/>
    <mergeCell ref="A227:J227"/>
    <mergeCell ref="A232:J232"/>
    <mergeCell ref="B148:E148"/>
    <mergeCell ref="B149:E149"/>
    <mergeCell ref="B152:C152"/>
    <mergeCell ref="B153:C153"/>
    <mergeCell ref="B175:C175"/>
    <mergeCell ref="B176:C176"/>
    <mergeCell ref="B184:C184"/>
    <mergeCell ref="B185:C185"/>
    <mergeCell ref="A236:J236"/>
    <mergeCell ref="A249:J249"/>
    <mergeCell ref="A238:J238"/>
    <mergeCell ref="A274:S274"/>
    <mergeCell ref="G276:L276"/>
    <mergeCell ref="G277:L277"/>
    <mergeCell ref="O278:R279"/>
    <mergeCell ref="A9:J9"/>
    <mergeCell ref="A61:J61"/>
    <mergeCell ref="A32:G32"/>
    <mergeCell ref="B150:E150"/>
    <mergeCell ref="B151:C151"/>
    <mergeCell ref="B127:E127"/>
    <mergeCell ref="B128:E128"/>
    <mergeCell ref="B129:E129"/>
    <mergeCell ref="B130:E130"/>
    <mergeCell ref="B131:C131"/>
    <mergeCell ref="B132:C132"/>
    <mergeCell ref="B133:C133"/>
    <mergeCell ref="B139:C139"/>
    <mergeCell ref="B140:C140"/>
    <mergeCell ref="B141:C141"/>
    <mergeCell ref="B144:C144"/>
    <mergeCell ref="B134:C134"/>
    <mergeCell ref="B135:C135"/>
    <mergeCell ref="B136:C136"/>
    <mergeCell ref="A74:J74"/>
    <mergeCell ref="A101:J101"/>
    <mergeCell ref="A113:J113"/>
    <mergeCell ref="A122:J122"/>
    <mergeCell ref="A241:J241"/>
    <mergeCell ref="A242:J242"/>
    <mergeCell ref="A243:J243"/>
    <mergeCell ref="A244:J244"/>
    <mergeCell ref="A245:J245"/>
    <mergeCell ref="A246:J246"/>
    <mergeCell ref="A247:J247"/>
    <mergeCell ref="A14:J14"/>
    <mergeCell ref="A19:J19"/>
    <mergeCell ref="A28:J28"/>
    <mergeCell ref="A50:J50"/>
    <mergeCell ref="A332:J332"/>
    <mergeCell ref="A334:J334"/>
    <mergeCell ref="A336:J336"/>
    <mergeCell ref="A307:J307"/>
    <mergeCell ref="A308:J308"/>
    <mergeCell ref="A309:J309"/>
    <mergeCell ref="A310:J310"/>
    <mergeCell ref="A317:J317"/>
    <mergeCell ref="B145:C145"/>
    <mergeCell ref="B146:C146"/>
    <mergeCell ref="A248:J248"/>
    <mergeCell ref="A250:J250"/>
    <mergeCell ref="A251:J251"/>
    <mergeCell ref="A252:J252"/>
    <mergeCell ref="A253:J253"/>
    <mergeCell ref="A254:J254"/>
    <mergeCell ref="A255:J255"/>
    <mergeCell ref="A262:J262"/>
    <mergeCell ref="A285:B285"/>
    <mergeCell ref="G285:H285"/>
    <mergeCell ref="B280:E280"/>
    <mergeCell ref="H280:K280"/>
    <mergeCell ref="A239:J239"/>
    <mergeCell ref="A240:J240"/>
  </mergeCells>
  <pageMargins left="0.11811023622047245" right="0.11811023622047245" top="0.74803149606299213" bottom="0.74803149606299213" header="0.31496062992125984" footer="0.31496062992125984"/>
  <pageSetup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dc:creator>
  <cp:lastModifiedBy>DIF</cp:lastModifiedBy>
  <cp:lastPrinted>2024-11-11T20:47:13Z</cp:lastPrinted>
  <dcterms:created xsi:type="dcterms:W3CDTF">2020-07-24T10:30:59Z</dcterms:created>
  <dcterms:modified xsi:type="dcterms:W3CDTF">2025-04-09T17:08:32Z</dcterms:modified>
</cp:coreProperties>
</file>